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/>
</workbook>
</file>

<file path=xl/sharedStrings.xml><?xml version="1.0" encoding="utf-8"?>
<sst xmlns="http://schemas.openxmlformats.org/spreadsheetml/2006/main" count="623" uniqueCount="343">
  <si>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</si>
  <si>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</si>
  <si>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</si>
  <si>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</si>
  <si>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</si>
  <si>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</si>
  <si>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</si>
  <si>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</si>
  <si>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</si>
  <si>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</si>
  <si>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</si>
  <si>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</si>
  <si>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</si>
  <si>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</si>
  <si>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</si>
  <si>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</si>
  <si>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</si>
  <si>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</si>
  <si>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</si>
  <si>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</si>
  <si>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</si>
  <si>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</si>
  <si>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</si>
  <si>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</si>
  <si>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</si>
  <si>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</si>
  <si>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</si>
  <si>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</si>
  <si>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</si>
  <si>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</si>
  <si>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</si>
  <si>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</si>
  <si>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</si>
  <si>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</si>
  <si>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</si>
  <si>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</si>
  <si>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</si>
  <si>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</si>
  <si>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</si>
  <si>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</si>
  <si>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</si>
  <si>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</si>
  <si>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</si>
  <si>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</si>
  <si>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</si>
  <si>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</si>
  <si>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</si>
  <si>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</si>
  <si>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</si>
  <si>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</si>
  <si>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</si>
  <si>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</si>
  <si>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</si>
  <si>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</si>
  <si>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</si>
  <si>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</si>
  <si>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</si>
  <si>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</si>
  <si>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</si>
  <si>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</si>
  <si>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</si>
  <si>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</si>
  <si>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</si>
  <si>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</si>
  <si>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</si>
  <si>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</si>
  <si>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</si>
  <si>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</si>
  <si>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</si>
  <si>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</si>
  <si>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</si>
  <si>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</si>
  <si>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</si>
  <si>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</si>
  <si>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</si>
  <si>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</si>
  <si>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</si>
  <si>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</si>
  <si>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</si>
  <si>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</si>
  <si>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</si>
  <si>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</si>
  <si>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</si>
  <si>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</si>
  <si>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</si>
  <si>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</si>
  <si>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</si>
  <si>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</si>
  <si>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</si>
  <si>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</si>
  <si>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</si>
  <si>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</si>
  <si>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</si>
  <si>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</si>
  <si>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</si>
  <si>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</si>
  <si>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</si>
  <si>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</si>
  <si>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</si>
  <si>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</si>
  <si>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</si>
  <si>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</si>
  <si>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</si>
  <si>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</si>
  <si>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</si>
  <si>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</si>
  <si>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</si>
  <si>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</si>
  <si>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</si>
  <si>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</si>
  <si>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</si>
  <si>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</si>
  <si>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</si>
  <si>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</si>
  <si>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</si>
  <si>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Державне мито, не віднесене до інших категорій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</si>
  <si>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</si>
  <si>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</si>
  <si>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</si>
  <si>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</si>
  <si>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</si>
  <si>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</si>
  <si>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</si>
  <si>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</si>
  <si>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</si>
  <si>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010000</t>
  </si>
  <si>
    <t>Державне управління</t>
  </si>
  <si>
    <t>010116</t>
  </si>
  <si>
    <t>Органи місцевого самоврядування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</si>
  <si>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</si>
  <si>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</si>
  <si>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</si>
  <si>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</si>
  <si>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</si>
  <si>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</si>
  <si>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</si>
  <si>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</si>
  <si>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</si>
  <si>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</si>
  <si>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</si>
  <si>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</si>
  <si>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</si>
  <si>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</si>
  <si>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</si>
  <si>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</si>
  <si>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</si>
  <si>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</si>
  <si>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</si>
  <si>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</si>
  <si>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</si>
  <si>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</si>
  <si>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</si>
  <si>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</si>
  <si>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</si>
  <si>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</si>
  <si>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</si>
  <si>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</si>
  <si>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</si>
  <si>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</si>
  <si>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</si>
  <si>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</si>
  <si>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</si>
  <si>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</si>
  <si>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</si>
  <si>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</si>
  <si>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</si>
  <si>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</si>
  <si>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</si>
  <si>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</si>
  <si>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</si>
  <si>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</si>
  <si>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</si>
  <si>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</si>
  <si>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</si>
  <si>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</si>
  <si>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</si>
  <si>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</si>
  <si>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</si>
  <si>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</si>
  <si>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</si>
  <si>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</si>
  <si>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</si>
  <si>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</si>
  <si>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</si>
  <si>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</si>
  <si>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</si>
  <si>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</si>
  <si>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</si>
  <si>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</si>
  <si>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</si>
  <si>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</si>
  <si>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</si>
  <si>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</si>
  <si>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</si>
  <si>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</si>
  <si>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</si>
  <si>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</si>
  <si>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</si>
  <si>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</si>
  <si>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</si>
  <si>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</si>
  <si>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</si>
  <si>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</si>
  <si>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</si>
  <si>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</si>
  <si>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</si>
  <si>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</si>
  <si>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</si>
  <si>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</si>
  <si>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</si>
  <si>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</si>
  <si>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</si>
  <si>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</si>
  <si>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</si>
  <si>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</si>
  <si>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</si>
  <si>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</si>
  <si>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</si>
  <si>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</si>
  <si>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</si>
  <si>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</si>
  <si>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</si>
  <si>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</si>
  <si>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</si>
  <si>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</si>
  <si>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</si>
  <si>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</si>
  <si>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</si>
  <si>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</si>
  <si>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</si>
  <si>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</si>
  <si>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</si>
  <si>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</si>
  <si>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</si>
  <si>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</si>
  <si>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</si>
  <si>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</si>
  <si>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</si>
  <si>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</si>
  <si>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</si>
  <si>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</si>
  <si>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</si>
  <si>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</si>
  <si>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</si>
  <si>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</si>
  <si>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</si>
  <si>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</si>
  <si>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</si>
  <si>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</si>
  <si>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</si>
  <si>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</si>
  <si>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</si>
  <si>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</si>
  <si>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</si>
  <si>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</si>
  <si>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</si>
  <si>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</si>
  <si>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</si>
  <si>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</si>
  <si>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</si>
  <si>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</si>
  <si>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</si>
  <si>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</si>
  <si>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</si>
  <si>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</si>
  <si>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</si>
  <si>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</si>
  <si>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</si>
  <si>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</si>
  <si>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</si>
  <si>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</si>
  <si>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</si>
  <si>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</si>
  <si>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</si>
  <si>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</si>
  <si>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</si>
  <si>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</si>
  <si>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</si>
  <si>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</si>
  <si>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</si>
  <si>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</si>
  <si>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</si>
  <si>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</si>
  <si>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</si>
  <si>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</si>
  <si>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</si>
  <si>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</si>
  <si>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</si>
  <si>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</si>
  <si>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</si>
  <si>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</si>
  <si>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</si>
  <si>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</si>
  <si>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</si>
  <si>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</si>
  <si>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</si>
  <si>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</si>
  <si>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</si>
  <si>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</si>
  <si>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</si>
  <si>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</si>
  <si>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</si>
  <si>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</si>
  <si>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</si>
  <si>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</si>
  <si>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</si>
  <si>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</si>
  <si>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</si>
  <si>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</si>
  <si>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</si>
  <si>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</si>
  <si>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</si>
  <si>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</si>
  <si>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</si>
  <si>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</si>
  <si>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</si>
  <si>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</si>
  <si>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</si>
  <si>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</si>
  <si>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</si>
  <si>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</si>
  <si>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</si>
  <si>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</si>
  <si>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</si>
  <si>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</si>
  <si>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</si>
  <si>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</si>
  <si>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</si>
  <si>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</si>
  <si>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</si>
  <si>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</si>
  <si>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</si>
  <si>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</si>
  <si>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</si>
  <si>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</si>
  <si>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</si>
  <si>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</si>
  <si>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Зведений бюджет Вінницького р-ну</t>
  </si>
  <si>
    <t>На 26.06.2015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</si>
  <si>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</si>
  <si>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спеціальний фонд</t>
  </si>
  <si>
    <t>Аналіз фінансування установ на 26.06.2015</t>
  </si>
  <si>
    <t>Станом на 30.06.2015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</si>
</sst>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6"/>
  <sheetViews>
    <sheetView workbookViewId="0" topLeftCell="A1">
      <selection activeCell="J19" sqref="J19"/>
    </sheetView>
  </sheetViews>
  <sheetFormatPr defaultColWidth="9.140625" defaultRowHeight="12.75"/>
  <cols>
    <col min="2" max="2" width="24.57421875" style="0" customWidth="1"/>
    <col min="3" max="3" width="19.57421875" style="0" customWidth="1"/>
    <col min="4" max="4" width="13.8515625" style="0" customWidth="1"/>
    <col min="5" max="5" width="14.14062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111</v>
      </c>
      <c r="B3" s="16"/>
      <c r="C3" s="16"/>
      <c r="D3" s="16"/>
      <c r="E3" s="16"/>
      <c r="F3" s="16"/>
      <c r="G3" s="16"/>
      <c r="H3" s="16"/>
      <c r="I3" s="16"/>
    </row>
    <row r="4" spans="1:9" ht="12.75">
      <c r="A4" s="16" t="s">
        <v>110</v>
      </c>
      <c r="B4" s="16"/>
      <c r="C4" s="16"/>
      <c r="D4" s="16"/>
      <c r="E4" s="16"/>
      <c r="F4" s="16"/>
      <c r="G4" s="16"/>
      <c r="H4" s="16"/>
      <c r="I4" s="16"/>
    </row>
    <row r="5" spans="1:9" ht="18">
      <c r="A5" s="17" t="s">
        <v>338</v>
      </c>
      <c r="B5" s="16"/>
      <c r="C5" s="16"/>
      <c r="D5" s="16"/>
      <c r="E5" s="16"/>
      <c r="F5" s="16"/>
      <c r="G5" s="16"/>
      <c r="H5" s="16"/>
      <c r="I5" s="16"/>
    </row>
    <row r="7" spans="1:5" ht="12.75">
      <c r="A7" s="11" t="s">
        <v>2</v>
      </c>
      <c r="B7" s="11" t="s">
        <v>19</v>
      </c>
      <c r="C7" s="11" t="s">
        <v>20</v>
      </c>
      <c r="D7" s="11" t="s">
        <v>21</v>
      </c>
      <c r="E7" s="11" t="s">
        <v>22</v>
      </c>
    </row>
    <row r="8" spans="1:5" ht="12.75">
      <c r="A8" s="12">
        <v>10000000</v>
      </c>
      <c r="B8" s="12" t="s">
        <v>23</v>
      </c>
      <c r="C8" s="12">
        <v>36777331</v>
      </c>
      <c r="D8" s="12">
        <v>59831050.73</v>
      </c>
      <c r="E8" s="12">
        <f aca="true" t="shared" si="0" ref="E8:E71">IF(C8=0,0,D8/C8*100)</f>
        <v>162.684591576262</v>
      </c>
    </row>
    <row r="9" spans="1:5" ht="12.75">
      <c r="A9" s="12">
        <v>11000000</v>
      </c>
      <c r="B9" s="12" t="s">
        <v>24</v>
      </c>
      <c r="C9" s="12">
        <v>23279289</v>
      </c>
      <c r="D9" s="12">
        <v>25936138.67</v>
      </c>
      <c r="E9" s="12">
        <f t="shared" si="0"/>
        <v>111.41293305822184</v>
      </c>
    </row>
    <row r="10" spans="1:5" ht="12.75">
      <c r="A10" s="12">
        <v>11010000</v>
      </c>
      <c r="B10" s="12" t="s">
        <v>25</v>
      </c>
      <c r="C10" s="12">
        <v>23279289</v>
      </c>
      <c r="D10" s="12">
        <v>25935413.67</v>
      </c>
      <c r="E10" s="12">
        <f t="shared" si="0"/>
        <v>111.40981870193716</v>
      </c>
    </row>
    <row r="11" spans="1:5" ht="12.75">
      <c r="A11" s="12">
        <v>11010100</v>
      </c>
      <c r="B11" s="12" t="s">
        <v>26</v>
      </c>
      <c r="C11" s="12">
        <v>18910289</v>
      </c>
      <c r="D11" s="12">
        <v>23271822.98</v>
      </c>
      <c r="E11" s="12">
        <f t="shared" si="0"/>
        <v>123.06434333182324</v>
      </c>
    </row>
    <row r="12" spans="1:5" ht="12.75">
      <c r="A12" s="12">
        <v>11010200</v>
      </c>
      <c r="B12" s="12" t="s">
        <v>27</v>
      </c>
      <c r="C12" s="12">
        <v>2720000</v>
      </c>
      <c r="D12" s="12">
        <v>1391665.38</v>
      </c>
      <c r="E12" s="12">
        <f t="shared" si="0"/>
        <v>51.16416838235294</v>
      </c>
    </row>
    <row r="13" spans="1:5" ht="12.75">
      <c r="A13" s="12">
        <v>11010400</v>
      </c>
      <c r="B13" s="12" t="s">
        <v>28</v>
      </c>
      <c r="C13" s="12">
        <v>904000</v>
      </c>
      <c r="D13" s="12">
        <v>278700.6</v>
      </c>
      <c r="E13" s="12">
        <f t="shared" si="0"/>
        <v>30.829712389380525</v>
      </c>
    </row>
    <row r="14" spans="1:5" ht="12.75">
      <c r="A14" s="12">
        <v>11010500</v>
      </c>
      <c r="B14" s="12" t="s">
        <v>29</v>
      </c>
      <c r="C14" s="12">
        <v>660000</v>
      </c>
      <c r="D14" s="12">
        <v>993224.71</v>
      </c>
      <c r="E14" s="12">
        <f t="shared" si="0"/>
        <v>150.48859242424243</v>
      </c>
    </row>
    <row r="15" spans="1:5" ht="12.75">
      <c r="A15" s="12">
        <v>11010900</v>
      </c>
      <c r="B15" s="12" t="s">
        <v>30</v>
      </c>
      <c r="C15" s="12">
        <v>85000</v>
      </c>
      <c r="D15" s="12">
        <v>0</v>
      </c>
      <c r="E15" s="12">
        <f t="shared" si="0"/>
        <v>0</v>
      </c>
    </row>
    <row r="16" spans="1:5" ht="12.75">
      <c r="A16" s="12">
        <v>11020000</v>
      </c>
      <c r="B16" s="12" t="s">
        <v>31</v>
      </c>
      <c r="C16" s="12">
        <v>0</v>
      </c>
      <c r="D16" s="12">
        <v>725</v>
      </c>
      <c r="E16" s="12">
        <f t="shared" si="0"/>
        <v>0</v>
      </c>
    </row>
    <row r="17" spans="1:5" ht="12.75">
      <c r="A17" s="12">
        <v>11020200</v>
      </c>
      <c r="B17" s="12" t="s">
        <v>32</v>
      </c>
      <c r="C17" s="12">
        <v>0</v>
      </c>
      <c r="D17" s="12">
        <v>725</v>
      </c>
      <c r="E17" s="12">
        <f t="shared" si="0"/>
        <v>0</v>
      </c>
    </row>
    <row r="18" spans="1:5" ht="12.75">
      <c r="A18" s="12">
        <v>13000000</v>
      </c>
      <c r="B18" s="12" t="s">
        <v>33</v>
      </c>
      <c r="C18" s="12">
        <v>116274</v>
      </c>
      <c r="D18" s="12">
        <v>151367.69</v>
      </c>
      <c r="E18" s="12">
        <f t="shared" si="0"/>
        <v>130.1818893303748</v>
      </c>
    </row>
    <row r="19" spans="1:5" ht="12.75">
      <c r="A19" s="12">
        <v>13010000</v>
      </c>
      <c r="B19" s="12" t="s">
        <v>34</v>
      </c>
      <c r="C19" s="12">
        <v>60274</v>
      </c>
      <c r="D19" s="12">
        <v>74018</v>
      </c>
      <c r="E19" s="12">
        <f t="shared" si="0"/>
        <v>122.80253508975679</v>
      </c>
    </row>
    <row r="20" spans="1:5" ht="12.75">
      <c r="A20" s="12">
        <v>13010200</v>
      </c>
      <c r="B20" s="12" t="s">
        <v>35</v>
      </c>
      <c r="C20" s="12">
        <v>60274</v>
      </c>
      <c r="D20" s="12">
        <v>74018</v>
      </c>
      <c r="E20" s="12">
        <f t="shared" si="0"/>
        <v>122.80253508975679</v>
      </c>
    </row>
    <row r="21" spans="1:5" ht="12.75">
      <c r="A21" s="12">
        <v>13030000</v>
      </c>
      <c r="B21" s="12" t="s">
        <v>36</v>
      </c>
      <c r="C21" s="12">
        <v>56000</v>
      </c>
      <c r="D21" s="12">
        <v>77349.69</v>
      </c>
      <c r="E21" s="12">
        <f t="shared" si="0"/>
        <v>138.12444642857142</v>
      </c>
    </row>
    <row r="22" spans="1:5" ht="12.75">
      <c r="A22" s="12">
        <v>13030200</v>
      </c>
      <c r="B22" s="12" t="s">
        <v>37</v>
      </c>
      <c r="C22" s="12">
        <v>56000</v>
      </c>
      <c r="D22" s="12">
        <v>77349.69</v>
      </c>
      <c r="E22" s="12">
        <f t="shared" si="0"/>
        <v>138.12444642857142</v>
      </c>
    </row>
    <row r="23" spans="1:5" ht="12.75">
      <c r="A23" s="12">
        <v>14000000</v>
      </c>
      <c r="B23" s="12" t="s">
        <v>38</v>
      </c>
      <c r="C23" s="12">
        <v>258746</v>
      </c>
      <c r="D23" s="12">
        <v>14976792.68</v>
      </c>
      <c r="E23" s="12">
        <f t="shared" si="0"/>
        <v>5788.221916474071</v>
      </c>
    </row>
    <row r="24" spans="1:5" ht="12.75">
      <c r="A24" s="12">
        <v>14040000</v>
      </c>
      <c r="B24" s="12" t="s">
        <v>39</v>
      </c>
      <c r="C24" s="12">
        <v>258746</v>
      </c>
      <c r="D24" s="12">
        <v>14976792.68</v>
      </c>
      <c r="E24" s="12">
        <f t="shared" si="0"/>
        <v>5788.221916474071</v>
      </c>
    </row>
    <row r="25" spans="1:5" ht="12.75">
      <c r="A25" s="12">
        <v>18000000</v>
      </c>
      <c r="B25" s="12" t="s">
        <v>40</v>
      </c>
      <c r="C25" s="12">
        <v>12823340</v>
      </c>
      <c r="D25" s="12">
        <v>18464327.27</v>
      </c>
      <c r="E25" s="12">
        <f t="shared" si="0"/>
        <v>143.99000003119312</v>
      </c>
    </row>
    <row r="26" spans="1:5" ht="12.75">
      <c r="A26" s="12">
        <v>18010000</v>
      </c>
      <c r="B26" s="12" t="s">
        <v>41</v>
      </c>
      <c r="C26" s="12">
        <v>5329910</v>
      </c>
      <c r="D26" s="12">
        <v>7827726.33</v>
      </c>
      <c r="E26" s="12">
        <f t="shared" si="0"/>
        <v>146.8641371055046</v>
      </c>
    </row>
    <row r="27" spans="1:5" ht="12.75">
      <c r="A27" s="12">
        <v>18010100</v>
      </c>
      <c r="B27" s="12" t="s">
        <v>42</v>
      </c>
      <c r="C27" s="12">
        <v>5000</v>
      </c>
      <c r="D27" s="12">
        <v>55666.21</v>
      </c>
      <c r="E27" s="12">
        <f t="shared" si="0"/>
        <v>1113.3242</v>
      </c>
    </row>
    <row r="28" spans="1:5" ht="12.75">
      <c r="A28" s="12">
        <v>18010200</v>
      </c>
      <c r="B28" s="12" t="s">
        <v>339</v>
      </c>
      <c r="C28" s="12">
        <v>0</v>
      </c>
      <c r="D28" s="12">
        <v>2878.13</v>
      </c>
      <c r="E28" s="12">
        <f t="shared" si="0"/>
        <v>0</v>
      </c>
    </row>
    <row r="29" spans="1:5" ht="12.75">
      <c r="A29" s="12">
        <v>18010300</v>
      </c>
      <c r="B29" s="12" t="s">
        <v>112</v>
      </c>
      <c r="C29" s="12">
        <v>0</v>
      </c>
      <c r="D29" s="12">
        <v>709.02</v>
      </c>
      <c r="E29" s="12">
        <f t="shared" si="0"/>
        <v>0</v>
      </c>
    </row>
    <row r="30" spans="1:5" ht="12.75">
      <c r="A30" s="12">
        <v>18010400</v>
      </c>
      <c r="B30" s="12" t="s">
        <v>43</v>
      </c>
      <c r="C30" s="12">
        <v>12610</v>
      </c>
      <c r="D30" s="12">
        <v>905714.28</v>
      </c>
      <c r="E30" s="12">
        <f t="shared" si="0"/>
        <v>7182.508168120539</v>
      </c>
    </row>
    <row r="31" spans="1:5" ht="12.75">
      <c r="A31" s="12">
        <v>18010500</v>
      </c>
      <c r="B31" s="12" t="s">
        <v>44</v>
      </c>
      <c r="C31" s="12">
        <v>984002</v>
      </c>
      <c r="D31" s="12">
        <v>1285623.13</v>
      </c>
      <c r="E31" s="12">
        <f t="shared" si="0"/>
        <v>130.65249155997648</v>
      </c>
    </row>
    <row r="32" spans="1:5" ht="12.75">
      <c r="A32" s="12">
        <v>18010600</v>
      </c>
      <c r="B32" s="12" t="s">
        <v>45</v>
      </c>
      <c r="C32" s="12">
        <v>2575432</v>
      </c>
      <c r="D32" s="12">
        <v>3544424.55</v>
      </c>
      <c r="E32" s="12">
        <f t="shared" si="0"/>
        <v>137.62446649727113</v>
      </c>
    </row>
    <row r="33" spans="1:5" ht="12.75">
      <c r="A33" s="12">
        <v>18010700</v>
      </c>
      <c r="B33" s="12" t="s">
        <v>46</v>
      </c>
      <c r="C33" s="12">
        <v>628839</v>
      </c>
      <c r="D33" s="12">
        <v>771176.98</v>
      </c>
      <c r="E33" s="12">
        <f t="shared" si="0"/>
        <v>122.63504330997281</v>
      </c>
    </row>
    <row r="34" spans="1:5" ht="12.75">
      <c r="A34" s="12">
        <v>18010900</v>
      </c>
      <c r="B34" s="12" t="s">
        <v>47</v>
      </c>
      <c r="C34" s="12">
        <v>1099027</v>
      </c>
      <c r="D34" s="12">
        <v>1228200.69</v>
      </c>
      <c r="E34" s="12">
        <f t="shared" si="0"/>
        <v>111.75345919617989</v>
      </c>
    </row>
    <row r="35" spans="1:5" ht="12.75">
      <c r="A35" s="12">
        <v>18011000</v>
      </c>
      <c r="B35" s="12" t="s">
        <v>48</v>
      </c>
      <c r="C35" s="12">
        <v>25000</v>
      </c>
      <c r="D35" s="12">
        <v>0</v>
      </c>
      <c r="E35" s="12">
        <f t="shared" si="0"/>
        <v>0</v>
      </c>
    </row>
    <row r="36" spans="1:5" ht="12.75">
      <c r="A36" s="12">
        <v>18011100</v>
      </c>
      <c r="B36" s="12" t="s">
        <v>49</v>
      </c>
      <c r="C36" s="12">
        <v>0</v>
      </c>
      <c r="D36" s="12">
        <v>33333.34</v>
      </c>
      <c r="E36" s="12">
        <f t="shared" si="0"/>
        <v>0</v>
      </c>
    </row>
    <row r="37" spans="1:5" ht="12.75">
      <c r="A37" s="12">
        <v>18030000</v>
      </c>
      <c r="B37" s="12" t="s">
        <v>50</v>
      </c>
      <c r="C37" s="12">
        <v>6900</v>
      </c>
      <c r="D37" s="12">
        <v>12458.62</v>
      </c>
      <c r="E37" s="12">
        <f t="shared" si="0"/>
        <v>180.55971014492755</v>
      </c>
    </row>
    <row r="38" spans="1:5" ht="12.75">
      <c r="A38" s="12">
        <v>18030100</v>
      </c>
      <c r="B38" s="12" t="s">
        <v>51</v>
      </c>
      <c r="C38" s="12">
        <v>1600</v>
      </c>
      <c r="D38" s="12">
        <v>8972.51</v>
      </c>
      <c r="E38" s="12">
        <f t="shared" si="0"/>
        <v>560.781875</v>
      </c>
    </row>
    <row r="39" spans="1:5" ht="12.75">
      <c r="A39" s="12">
        <v>18030200</v>
      </c>
      <c r="B39" s="12" t="s">
        <v>52</v>
      </c>
      <c r="C39" s="12">
        <v>5300</v>
      </c>
      <c r="D39" s="12">
        <v>3486.11</v>
      </c>
      <c r="E39" s="12">
        <f t="shared" si="0"/>
        <v>65.77566037735849</v>
      </c>
    </row>
    <row r="40" spans="1:5" ht="12.75">
      <c r="A40" s="12">
        <v>18040000</v>
      </c>
      <c r="B40" s="12" t="s">
        <v>53</v>
      </c>
      <c r="C40" s="12">
        <v>0</v>
      </c>
      <c r="D40" s="12">
        <v>-15609.2</v>
      </c>
      <c r="E40" s="12">
        <f t="shared" si="0"/>
        <v>0</v>
      </c>
    </row>
    <row r="41" spans="1:5" ht="12.75">
      <c r="A41" s="12">
        <v>18040100</v>
      </c>
      <c r="B41" s="12" t="s">
        <v>54</v>
      </c>
      <c r="C41" s="12">
        <v>0</v>
      </c>
      <c r="D41" s="12">
        <v>-1730.64</v>
      </c>
      <c r="E41" s="12">
        <f t="shared" si="0"/>
        <v>0</v>
      </c>
    </row>
    <row r="42" spans="1:5" ht="12.75">
      <c r="A42" s="12">
        <v>18040200</v>
      </c>
      <c r="B42" s="12" t="s">
        <v>55</v>
      </c>
      <c r="C42" s="12">
        <v>0</v>
      </c>
      <c r="D42" s="12">
        <v>-14430.2</v>
      </c>
      <c r="E42" s="12">
        <f t="shared" si="0"/>
        <v>0</v>
      </c>
    </row>
    <row r="43" spans="1:5" ht="12.75">
      <c r="A43" s="12">
        <v>18040500</v>
      </c>
      <c r="B43" s="12" t="s">
        <v>56</v>
      </c>
      <c r="C43" s="12">
        <v>0</v>
      </c>
      <c r="D43" s="12">
        <v>125</v>
      </c>
      <c r="E43" s="12">
        <f t="shared" si="0"/>
        <v>0</v>
      </c>
    </row>
    <row r="44" spans="1:5" ht="12.75">
      <c r="A44" s="12">
        <v>18040600</v>
      </c>
      <c r="B44" s="12" t="s">
        <v>57</v>
      </c>
      <c r="C44" s="12">
        <v>0</v>
      </c>
      <c r="D44" s="12">
        <v>-1364.08</v>
      </c>
      <c r="E44" s="12">
        <f t="shared" si="0"/>
        <v>0</v>
      </c>
    </row>
    <row r="45" spans="1:5" ht="12.75">
      <c r="A45" s="12">
        <v>18040700</v>
      </c>
      <c r="B45" s="12" t="s">
        <v>58</v>
      </c>
      <c r="C45" s="12">
        <v>0</v>
      </c>
      <c r="D45" s="12">
        <v>1100.61</v>
      </c>
      <c r="E45" s="12">
        <f t="shared" si="0"/>
        <v>0</v>
      </c>
    </row>
    <row r="46" spans="1:5" ht="12.75">
      <c r="A46" s="12">
        <v>18040800</v>
      </c>
      <c r="B46" s="12" t="s">
        <v>59</v>
      </c>
      <c r="C46" s="12">
        <v>0</v>
      </c>
      <c r="D46" s="12">
        <v>250</v>
      </c>
      <c r="E46" s="12">
        <f t="shared" si="0"/>
        <v>0</v>
      </c>
    </row>
    <row r="47" spans="1:5" ht="12.75">
      <c r="A47" s="12">
        <v>18041400</v>
      </c>
      <c r="B47" s="12" t="s">
        <v>60</v>
      </c>
      <c r="C47" s="12">
        <v>0</v>
      </c>
      <c r="D47" s="12">
        <v>440.11</v>
      </c>
      <c r="E47" s="12">
        <f t="shared" si="0"/>
        <v>0</v>
      </c>
    </row>
    <row r="48" spans="1:5" ht="12.75">
      <c r="A48" s="12">
        <v>18050000</v>
      </c>
      <c r="B48" s="12" t="s">
        <v>61</v>
      </c>
      <c r="C48" s="12">
        <v>7486530</v>
      </c>
      <c r="D48" s="12">
        <v>10639751.52</v>
      </c>
      <c r="E48" s="12">
        <f t="shared" si="0"/>
        <v>142.11859860309116</v>
      </c>
    </row>
    <row r="49" spans="1:5" ht="12.75">
      <c r="A49" s="12">
        <v>18050300</v>
      </c>
      <c r="B49" s="12" t="s">
        <v>62</v>
      </c>
      <c r="C49" s="12">
        <v>2103417</v>
      </c>
      <c r="D49" s="12">
        <v>1647836.46</v>
      </c>
      <c r="E49" s="12">
        <f t="shared" si="0"/>
        <v>78.34093097089165</v>
      </c>
    </row>
    <row r="50" spans="1:5" ht="12.75">
      <c r="A50" s="12">
        <v>18050400</v>
      </c>
      <c r="B50" s="12" t="s">
        <v>63</v>
      </c>
      <c r="C50" s="12">
        <v>4671910</v>
      </c>
      <c r="D50" s="12">
        <v>8247694.61</v>
      </c>
      <c r="E50" s="12">
        <f t="shared" si="0"/>
        <v>176.537960063443</v>
      </c>
    </row>
    <row r="51" spans="1:5" ht="12.75">
      <c r="A51" s="12">
        <v>18050500</v>
      </c>
      <c r="B51" s="12" t="s">
        <v>64</v>
      </c>
      <c r="C51" s="12">
        <v>711203</v>
      </c>
      <c r="D51" s="12">
        <v>744220.45</v>
      </c>
      <c r="E51" s="12">
        <f t="shared" si="0"/>
        <v>104.6424790109153</v>
      </c>
    </row>
    <row r="52" spans="1:5" ht="12.75">
      <c r="A52" s="12">
        <v>19000000</v>
      </c>
      <c r="B52" s="12" t="s">
        <v>65</v>
      </c>
      <c r="C52" s="12">
        <v>299682</v>
      </c>
      <c r="D52" s="12">
        <v>302424.42</v>
      </c>
      <c r="E52" s="12">
        <f t="shared" si="0"/>
        <v>100.91511001661762</v>
      </c>
    </row>
    <row r="53" spans="1:5" ht="12.75">
      <c r="A53" s="12">
        <v>19010000</v>
      </c>
      <c r="B53" s="12" t="s">
        <v>66</v>
      </c>
      <c r="C53" s="12">
        <v>299682</v>
      </c>
      <c r="D53" s="12">
        <v>302424.42</v>
      </c>
      <c r="E53" s="12">
        <f t="shared" si="0"/>
        <v>100.91511001661762</v>
      </c>
    </row>
    <row r="54" spans="1:5" ht="12.75">
      <c r="A54" s="12">
        <v>19010100</v>
      </c>
      <c r="B54" s="12" t="s">
        <v>67</v>
      </c>
      <c r="C54" s="12">
        <v>14682</v>
      </c>
      <c r="D54" s="12">
        <v>50744.43</v>
      </c>
      <c r="E54" s="12">
        <f t="shared" si="0"/>
        <v>345.62341642827954</v>
      </c>
    </row>
    <row r="55" spans="1:5" ht="12.75">
      <c r="A55" s="12">
        <v>19010200</v>
      </c>
      <c r="B55" s="12" t="s">
        <v>68</v>
      </c>
      <c r="C55" s="12">
        <v>0</v>
      </c>
      <c r="D55" s="12">
        <v>583.66</v>
      </c>
      <c r="E55" s="12">
        <f t="shared" si="0"/>
        <v>0</v>
      </c>
    </row>
    <row r="56" spans="1:5" ht="12.75">
      <c r="A56" s="12">
        <v>19010300</v>
      </c>
      <c r="B56" s="12" t="s">
        <v>69</v>
      </c>
      <c r="C56" s="12">
        <v>285000</v>
      </c>
      <c r="D56" s="12">
        <v>251096.33</v>
      </c>
      <c r="E56" s="12">
        <f t="shared" si="0"/>
        <v>88.10397543859648</v>
      </c>
    </row>
    <row r="57" spans="1:5" ht="12.75">
      <c r="A57" s="12">
        <v>20000000</v>
      </c>
      <c r="B57" s="12" t="s">
        <v>70</v>
      </c>
      <c r="C57" s="12">
        <v>127958</v>
      </c>
      <c r="D57" s="12">
        <v>-9415.56</v>
      </c>
      <c r="E57" s="12">
        <f t="shared" si="0"/>
        <v>-7.358320698979353</v>
      </c>
    </row>
    <row r="58" spans="1:5" ht="12.75">
      <c r="A58" s="12">
        <v>21000000</v>
      </c>
      <c r="B58" s="12" t="s">
        <v>71</v>
      </c>
      <c r="C58" s="12">
        <v>65200</v>
      </c>
      <c r="D58" s="12">
        <v>5703.54</v>
      </c>
      <c r="E58" s="12">
        <f t="shared" si="0"/>
        <v>8.74776073619632</v>
      </c>
    </row>
    <row r="59" spans="1:5" ht="12.75">
      <c r="A59" s="12">
        <v>21010000</v>
      </c>
      <c r="B59" s="12" t="s">
        <v>113</v>
      </c>
      <c r="C59" s="12">
        <v>0</v>
      </c>
      <c r="D59" s="12">
        <v>101</v>
      </c>
      <c r="E59" s="12">
        <f t="shared" si="0"/>
        <v>0</v>
      </c>
    </row>
    <row r="60" spans="1:5" ht="12.75">
      <c r="A60" s="12">
        <v>21010300</v>
      </c>
      <c r="B60" s="12" t="s">
        <v>114</v>
      </c>
      <c r="C60" s="12">
        <v>0</v>
      </c>
      <c r="D60" s="12">
        <v>101</v>
      </c>
      <c r="E60" s="12">
        <f t="shared" si="0"/>
        <v>0</v>
      </c>
    </row>
    <row r="61" spans="1:5" ht="12.75">
      <c r="A61" s="12">
        <v>21050000</v>
      </c>
      <c r="B61" s="12" t="s">
        <v>72</v>
      </c>
      <c r="C61" s="12">
        <v>60000</v>
      </c>
      <c r="D61" s="12">
        <v>0</v>
      </c>
      <c r="E61" s="12">
        <f t="shared" si="0"/>
        <v>0</v>
      </c>
    </row>
    <row r="62" spans="1:5" ht="12.75">
      <c r="A62" s="12">
        <v>21080000</v>
      </c>
      <c r="B62" s="12" t="s">
        <v>73</v>
      </c>
      <c r="C62" s="12">
        <v>5200</v>
      </c>
      <c r="D62" s="12">
        <v>5602.54</v>
      </c>
      <c r="E62" s="12">
        <f t="shared" si="0"/>
        <v>107.74115384615384</v>
      </c>
    </row>
    <row r="63" spans="1:5" ht="12.75">
      <c r="A63" s="12">
        <v>21080900</v>
      </c>
      <c r="B63" s="12" t="s">
        <v>336</v>
      </c>
      <c r="C63" s="12">
        <v>0</v>
      </c>
      <c r="D63" s="12">
        <v>230</v>
      </c>
      <c r="E63" s="12">
        <f t="shared" si="0"/>
        <v>0</v>
      </c>
    </row>
    <row r="64" spans="1:5" ht="12.75">
      <c r="A64" s="12">
        <v>21081100</v>
      </c>
      <c r="B64" s="12" t="s">
        <v>74</v>
      </c>
      <c r="C64" s="12">
        <v>5200</v>
      </c>
      <c r="D64" s="12">
        <v>5372.54</v>
      </c>
      <c r="E64" s="12">
        <f t="shared" si="0"/>
        <v>103.31807692307693</v>
      </c>
    </row>
    <row r="65" spans="1:5" ht="12.75">
      <c r="A65" s="12">
        <v>22000000</v>
      </c>
      <c r="B65" s="12" t="s">
        <v>75</v>
      </c>
      <c r="C65" s="12">
        <v>41758</v>
      </c>
      <c r="D65" s="12">
        <v>53359.86</v>
      </c>
      <c r="E65" s="12">
        <f t="shared" si="0"/>
        <v>127.78356243115093</v>
      </c>
    </row>
    <row r="66" spans="1:5" ht="12.75">
      <c r="A66" s="12">
        <v>22080000</v>
      </c>
      <c r="B66" s="12" t="s">
        <v>76</v>
      </c>
      <c r="C66" s="12">
        <v>41498</v>
      </c>
      <c r="D66" s="12">
        <v>45130.97</v>
      </c>
      <c r="E66" s="12">
        <f t="shared" si="0"/>
        <v>108.75456648513182</v>
      </c>
    </row>
    <row r="67" spans="1:5" ht="12.75">
      <c r="A67" s="12">
        <v>22080400</v>
      </c>
      <c r="B67" s="12" t="s">
        <v>77</v>
      </c>
      <c r="C67" s="12">
        <v>41498</v>
      </c>
      <c r="D67" s="12">
        <v>45130.97</v>
      </c>
      <c r="E67" s="12">
        <f t="shared" si="0"/>
        <v>108.75456648513182</v>
      </c>
    </row>
    <row r="68" spans="1:5" ht="12.75">
      <c r="A68" s="12">
        <v>22090000</v>
      </c>
      <c r="B68" s="12" t="s">
        <v>78</v>
      </c>
      <c r="C68" s="12">
        <v>260</v>
      </c>
      <c r="D68" s="12">
        <v>4773.26</v>
      </c>
      <c r="E68" s="12">
        <f t="shared" si="0"/>
        <v>1835.8692307692309</v>
      </c>
    </row>
    <row r="69" spans="1:5" ht="12.75">
      <c r="A69" s="12">
        <v>22090100</v>
      </c>
      <c r="B69" s="12" t="s">
        <v>79</v>
      </c>
      <c r="C69" s="12">
        <v>260</v>
      </c>
      <c r="D69" s="12">
        <v>1906.94</v>
      </c>
      <c r="E69" s="12">
        <f t="shared" si="0"/>
        <v>733.4384615384615</v>
      </c>
    </row>
    <row r="70" spans="1:5" ht="12.75">
      <c r="A70" s="12">
        <v>22090200</v>
      </c>
      <c r="B70" s="12" t="s">
        <v>115</v>
      </c>
      <c r="C70" s="12">
        <v>0</v>
      </c>
      <c r="D70" s="12">
        <v>8.5</v>
      </c>
      <c r="E70" s="12">
        <f t="shared" si="0"/>
        <v>0</v>
      </c>
    </row>
    <row r="71" spans="1:5" ht="12.75">
      <c r="A71" s="12">
        <v>22090300</v>
      </c>
      <c r="B71" s="12" t="s">
        <v>80</v>
      </c>
      <c r="C71" s="12">
        <v>0</v>
      </c>
      <c r="D71" s="12">
        <v>595</v>
      </c>
      <c r="E71" s="12">
        <f t="shared" si="0"/>
        <v>0</v>
      </c>
    </row>
    <row r="72" spans="1:5" ht="12.75">
      <c r="A72" s="12">
        <v>22090400</v>
      </c>
      <c r="B72" s="12" t="s">
        <v>81</v>
      </c>
      <c r="C72" s="12">
        <v>0</v>
      </c>
      <c r="D72" s="12">
        <v>2262.82</v>
      </c>
      <c r="E72" s="12">
        <f aca="true" t="shared" si="1" ref="E72:E92">IF(C72=0,0,D72/C72*100)</f>
        <v>0</v>
      </c>
    </row>
    <row r="73" spans="1:5" ht="12.75">
      <c r="A73" s="12">
        <v>22130000</v>
      </c>
      <c r="B73" s="12" t="s">
        <v>82</v>
      </c>
      <c r="C73" s="12">
        <v>0</v>
      </c>
      <c r="D73" s="12">
        <v>3455.63</v>
      </c>
      <c r="E73" s="12">
        <f t="shared" si="1"/>
        <v>0</v>
      </c>
    </row>
    <row r="74" spans="1:5" ht="12.75">
      <c r="A74" s="12">
        <v>24000000</v>
      </c>
      <c r="B74" s="12" t="s">
        <v>83</v>
      </c>
      <c r="C74" s="12">
        <v>21000</v>
      </c>
      <c r="D74" s="12">
        <v>-68478.96</v>
      </c>
      <c r="E74" s="12">
        <f t="shared" si="1"/>
        <v>-326.09028571428576</v>
      </c>
    </row>
    <row r="75" spans="1:5" ht="12.75">
      <c r="A75" s="12">
        <v>24060000</v>
      </c>
      <c r="B75" s="12" t="s">
        <v>73</v>
      </c>
      <c r="C75" s="12">
        <v>21000</v>
      </c>
      <c r="D75" s="12">
        <v>-68478.96</v>
      </c>
      <c r="E75" s="12">
        <f t="shared" si="1"/>
        <v>-326.09028571428576</v>
      </c>
    </row>
    <row r="76" spans="1:5" ht="12.75">
      <c r="A76" s="12">
        <v>24060300</v>
      </c>
      <c r="B76" s="12" t="s">
        <v>73</v>
      </c>
      <c r="C76" s="12">
        <v>21000</v>
      </c>
      <c r="D76" s="12">
        <v>-68478.96</v>
      </c>
      <c r="E76" s="12">
        <f t="shared" si="1"/>
        <v>-326.09028571428576</v>
      </c>
    </row>
    <row r="77" spans="1:5" ht="12.75">
      <c r="A77" s="12">
        <v>40000000</v>
      </c>
      <c r="B77" s="12" t="s">
        <v>84</v>
      </c>
      <c r="C77" s="12">
        <v>142223705</v>
      </c>
      <c r="D77" s="12">
        <v>142296763.74</v>
      </c>
      <c r="E77" s="12">
        <f t="shared" si="1"/>
        <v>100.05136889100169</v>
      </c>
    </row>
    <row r="78" spans="1:5" ht="12.75">
      <c r="A78" s="12">
        <v>41000000</v>
      </c>
      <c r="B78" s="12" t="s">
        <v>85</v>
      </c>
      <c r="C78" s="12">
        <v>142223705</v>
      </c>
      <c r="D78" s="12">
        <v>142296763.74</v>
      </c>
      <c r="E78" s="12">
        <f t="shared" si="1"/>
        <v>100.05136889100169</v>
      </c>
    </row>
    <row r="79" spans="1:5" ht="12.75">
      <c r="A79" s="12">
        <v>41020000</v>
      </c>
      <c r="B79" s="12" t="s">
        <v>86</v>
      </c>
      <c r="C79" s="12">
        <v>4170000</v>
      </c>
      <c r="D79" s="12">
        <v>3938333.34</v>
      </c>
      <c r="E79" s="12">
        <f t="shared" si="1"/>
        <v>94.44444460431654</v>
      </c>
    </row>
    <row r="80" spans="1:5" ht="12.75">
      <c r="A80" s="12">
        <v>41020100</v>
      </c>
      <c r="B80" s="12" t="s">
        <v>87</v>
      </c>
      <c r="C80" s="12">
        <v>4170000</v>
      </c>
      <c r="D80" s="12">
        <v>3938333.34</v>
      </c>
      <c r="E80" s="12">
        <f t="shared" si="1"/>
        <v>94.44444460431654</v>
      </c>
    </row>
    <row r="81" spans="1:5" ht="12.75">
      <c r="A81" s="12">
        <v>41030000</v>
      </c>
      <c r="B81" s="12" t="s">
        <v>88</v>
      </c>
      <c r="C81" s="12">
        <v>138053705</v>
      </c>
      <c r="D81" s="12">
        <v>138358430.4</v>
      </c>
      <c r="E81" s="12">
        <f t="shared" si="1"/>
        <v>100.22072960664113</v>
      </c>
    </row>
    <row r="82" spans="1:5" ht="12.75">
      <c r="A82" s="12">
        <v>41030300</v>
      </c>
      <c r="B82" s="12" t="s">
        <v>89</v>
      </c>
      <c r="C82" s="12">
        <v>54386</v>
      </c>
      <c r="D82" s="12">
        <v>51293</v>
      </c>
      <c r="E82" s="12">
        <f t="shared" si="1"/>
        <v>94.31287463685507</v>
      </c>
    </row>
    <row r="83" spans="1:5" ht="12.75">
      <c r="A83" s="12">
        <v>41030600</v>
      </c>
      <c r="B83" s="12" t="s">
        <v>90</v>
      </c>
      <c r="C83" s="12">
        <v>44751000</v>
      </c>
      <c r="D83" s="12">
        <v>44704432</v>
      </c>
      <c r="E83" s="12">
        <f t="shared" si="1"/>
        <v>99.89593975553619</v>
      </c>
    </row>
    <row r="84" spans="1:5" ht="12.75">
      <c r="A84" s="12">
        <v>41030800</v>
      </c>
      <c r="B84" s="12" t="s">
        <v>91</v>
      </c>
      <c r="C84" s="12">
        <v>13568336</v>
      </c>
      <c r="D84" s="12">
        <v>13495993</v>
      </c>
      <c r="E84" s="12">
        <f t="shared" si="1"/>
        <v>99.4668248191967</v>
      </c>
    </row>
    <row r="85" spans="1:5" ht="12.75">
      <c r="A85" s="12">
        <v>41030900</v>
      </c>
      <c r="B85" s="12" t="s">
        <v>92</v>
      </c>
      <c r="C85" s="12">
        <v>509780</v>
      </c>
      <c r="D85" s="12">
        <v>437656</v>
      </c>
      <c r="E85" s="12">
        <f t="shared" si="1"/>
        <v>85.85193612931067</v>
      </c>
    </row>
    <row r="86" spans="1:5" ht="12.75">
      <c r="A86" s="12">
        <v>41031000</v>
      </c>
      <c r="B86" s="12" t="s">
        <v>93</v>
      </c>
      <c r="C86" s="12">
        <v>629910</v>
      </c>
      <c r="D86" s="12">
        <v>629910</v>
      </c>
      <c r="E86" s="12">
        <f t="shared" si="1"/>
        <v>100</v>
      </c>
    </row>
    <row r="87" spans="1:5" ht="12.75">
      <c r="A87" s="12">
        <v>41033900</v>
      </c>
      <c r="B87" s="12" t="s">
        <v>94</v>
      </c>
      <c r="C87" s="12">
        <v>41084100</v>
      </c>
      <c r="D87" s="12">
        <v>41084100</v>
      </c>
      <c r="E87" s="12">
        <f t="shared" si="1"/>
        <v>100</v>
      </c>
    </row>
    <row r="88" spans="1:5" ht="12.75">
      <c r="A88" s="12">
        <v>41034200</v>
      </c>
      <c r="B88" s="12" t="s">
        <v>95</v>
      </c>
      <c r="C88" s="12">
        <v>23280100</v>
      </c>
      <c r="D88" s="12">
        <v>23280100</v>
      </c>
      <c r="E88" s="12">
        <f t="shared" si="1"/>
        <v>100</v>
      </c>
    </row>
    <row r="89" spans="1:5" ht="12.75">
      <c r="A89" s="12">
        <v>41035000</v>
      </c>
      <c r="B89" s="12" t="s">
        <v>96</v>
      </c>
      <c r="C89" s="12">
        <v>13896779</v>
      </c>
      <c r="D89" s="12">
        <v>14397020.4</v>
      </c>
      <c r="E89" s="12">
        <f t="shared" si="1"/>
        <v>103.59969313752488</v>
      </c>
    </row>
    <row r="90" spans="1:5" ht="12.75">
      <c r="A90" s="12">
        <v>41035800</v>
      </c>
      <c r="B90" s="12" t="s">
        <v>97</v>
      </c>
      <c r="C90" s="12">
        <v>279314</v>
      </c>
      <c r="D90" s="12">
        <v>277926</v>
      </c>
      <c r="E90" s="12">
        <f t="shared" si="1"/>
        <v>99.50306823145277</v>
      </c>
    </row>
    <row r="91" spans="1:5" ht="12.75">
      <c r="A91" s="13" t="s">
        <v>98</v>
      </c>
      <c r="B91" s="13"/>
      <c r="C91" s="13">
        <v>36905289</v>
      </c>
      <c r="D91" s="13">
        <v>59821635.169999994</v>
      </c>
      <c r="E91" s="13">
        <f t="shared" si="1"/>
        <v>162.095018873853</v>
      </c>
    </row>
    <row r="92" spans="1:5" ht="12.75">
      <c r="A92" s="13" t="s">
        <v>99</v>
      </c>
      <c r="B92" s="13"/>
      <c r="C92" s="13">
        <v>179128994</v>
      </c>
      <c r="D92" s="13">
        <v>202118398.91</v>
      </c>
      <c r="E92" s="13">
        <f t="shared" si="1"/>
        <v>112.83399431696691</v>
      </c>
    </row>
    <row r="93" spans="1:5" s="14" customFormat="1" ht="12.75">
      <c r="A93" s="15" t="s">
        <v>340</v>
      </c>
      <c r="B93" s="15"/>
      <c r="C93" s="15"/>
      <c r="D93" s="15"/>
      <c r="E93" s="15"/>
    </row>
    <row r="94" spans="1:5" ht="12.75">
      <c r="A94" s="11" t="s">
        <v>2</v>
      </c>
      <c r="B94" s="11" t="s">
        <v>19</v>
      </c>
      <c r="C94" s="11" t="s">
        <v>20</v>
      </c>
      <c r="D94" s="11" t="s">
        <v>21</v>
      </c>
      <c r="E94" s="11" t="s">
        <v>22</v>
      </c>
    </row>
    <row r="95" spans="1:5" ht="12.75">
      <c r="A95" s="12">
        <v>10000000</v>
      </c>
      <c r="B95" s="12" t="s">
        <v>23</v>
      </c>
      <c r="C95" s="12">
        <v>0</v>
      </c>
      <c r="D95" s="12">
        <v>-11820.92</v>
      </c>
      <c r="E95" s="12">
        <f aca="true" t="shared" si="2" ref="E95:E126">IF(C95=0,0,D95/C95*100)</f>
        <v>0</v>
      </c>
    </row>
    <row r="96" spans="1:5" ht="12.75">
      <c r="A96" s="12">
        <v>18000000</v>
      </c>
      <c r="B96" s="12" t="s">
        <v>40</v>
      </c>
      <c r="C96" s="12">
        <v>0</v>
      </c>
      <c r="D96" s="12">
        <v>-11820.92</v>
      </c>
      <c r="E96" s="12">
        <f t="shared" si="2"/>
        <v>0</v>
      </c>
    </row>
    <row r="97" spans="1:5" ht="12.75">
      <c r="A97" s="12">
        <v>18040000</v>
      </c>
      <c r="B97" s="12" t="s">
        <v>53</v>
      </c>
      <c r="C97" s="12">
        <v>0</v>
      </c>
      <c r="D97" s="12">
        <v>-11820.92</v>
      </c>
      <c r="E97" s="12">
        <f t="shared" si="2"/>
        <v>0</v>
      </c>
    </row>
    <row r="98" spans="1:5" ht="12.75">
      <c r="A98" s="12">
        <v>18041500</v>
      </c>
      <c r="B98" s="12" t="s">
        <v>116</v>
      </c>
      <c r="C98" s="12">
        <v>0</v>
      </c>
      <c r="D98" s="12">
        <v>-11820.92</v>
      </c>
      <c r="E98" s="12">
        <f t="shared" si="2"/>
        <v>0</v>
      </c>
    </row>
    <row r="99" spans="1:5" ht="12.75">
      <c r="A99" s="12">
        <v>20000000</v>
      </c>
      <c r="B99" s="12" t="s">
        <v>70</v>
      </c>
      <c r="C99" s="12">
        <v>1713290</v>
      </c>
      <c r="D99" s="12">
        <v>113594.41</v>
      </c>
      <c r="E99" s="12">
        <f t="shared" si="2"/>
        <v>6.630191619632403</v>
      </c>
    </row>
    <row r="100" spans="1:5" ht="12.75">
      <c r="A100" s="12">
        <v>21000000</v>
      </c>
      <c r="B100" s="12" t="s">
        <v>71</v>
      </c>
      <c r="C100" s="12">
        <v>42000</v>
      </c>
      <c r="D100" s="12">
        <v>107109</v>
      </c>
      <c r="E100" s="12">
        <f t="shared" si="2"/>
        <v>255.02142857142854</v>
      </c>
    </row>
    <row r="101" spans="1:5" ht="12.75">
      <c r="A101" s="12">
        <v>21110000</v>
      </c>
      <c r="B101" s="12" t="s">
        <v>100</v>
      </c>
      <c r="C101" s="12">
        <v>42000</v>
      </c>
      <c r="D101" s="12">
        <v>107109</v>
      </c>
      <c r="E101" s="12">
        <f t="shared" si="2"/>
        <v>255.02142857142854</v>
      </c>
    </row>
    <row r="102" spans="1:5" ht="12.75">
      <c r="A102" s="12">
        <v>24000000</v>
      </c>
      <c r="B102" s="12" t="s">
        <v>83</v>
      </c>
      <c r="C102" s="12">
        <v>0</v>
      </c>
      <c r="D102" s="12">
        <v>6485.41</v>
      </c>
      <c r="E102" s="12">
        <f t="shared" si="2"/>
        <v>0</v>
      </c>
    </row>
    <row r="103" spans="1:5" ht="12.75">
      <c r="A103" s="12">
        <v>24060000</v>
      </c>
      <c r="B103" s="12" t="s">
        <v>73</v>
      </c>
      <c r="C103" s="12">
        <v>0</v>
      </c>
      <c r="D103" s="12">
        <v>813.41</v>
      </c>
      <c r="E103" s="12">
        <f t="shared" si="2"/>
        <v>0</v>
      </c>
    </row>
    <row r="104" spans="1:5" ht="12.75">
      <c r="A104" s="12">
        <v>24062100</v>
      </c>
      <c r="B104" s="12" t="s">
        <v>117</v>
      </c>
      <c r="C104" s="12">
        <v>0</v>
      </c>
      <c r="D104" s="12">
        <v>813.41</v>
      </c>
      <c r="E104" s="12">
        <f t="shared" si="2"/>
        <v>0</v>
      </c>
    </row>
    <row r="105" spans="1:5" ht="12.75">
      <c r="A105" s="12">
        <v>24170000</v>
      </c>
      <c r="B105" s="12" t="s">
        <v>118</v>
      </c>
      <c r="C105" s="12">
        <v>0</v>
      </c>
      <c r="D105" s="12">
        <v>5672</v>
      </c>
      <c r="E105" s="12">
        <f t="shared" si="2"/>
        <v>0</v>
      </c>
    </row>
    <row r="106" spans="1:5" ht="12.75">
      <c r="A106" s="12">
        <v>25000000</v>
      </c>
      <c r="B106" s="12" t="s">
        <v>101</v>
      </c>
      <c r="C106" s="12">
        <v>1671290</v>
      </c>
      <c r="D106" s="12">
        <v>0</v>
      </c>
      <c r="E106" s="12">
        <f t="shared" si="2"/>
        <v>0</v>
      </c>
    </row>
    <row r="107" spans="1:5" ht="12.75">
      <c r="A107" s="12">
        <v>25010000</v>
      </c>
      <c r="B107" s="12" t="s">
        <v>102</v>
      </c>
      <c r="C107" s="12">
        <v>1671290</v>
      </c>
      <c r="D107" s="12">
        <v>0</v>
      </c>
      <c r="E107" s="12">
        <f t="shared" si="2"/>
        <v>0</v>
      </c>
    </row>
    <row r="108" spans="1:5" ht="12.75">
      <c r="A108" s="12">
        <v>25010100</v>
      </c>
      <c r="B108" s="12" t="s">
        <v>103</v>
      </c>
      <c r="C108" s="12">
        <v>1491864.5</v>
      </c>
      <c r="D108" s="12">
        <v>0</v>
      </c>
      <c r="E108" s="12">
        <f t="shared" si="2"/>
        <v>0</v>
      </c>
    </row>
    <row r="109" spans="1:5" ht="12.75">
      <c r="A109" s="12">
        <v>25010200</v>
      </c>
      <c r="B109" s="12" t="s">
        <v>104</v>
      </c>
      <c r="C109" s="12">
        <v>22765.5</v>
      </c>
      <c r="D109" s="12">
        <v>0</v>
      </c>
      <c r="E109" s="12">
        <f t="shared" si="2"/>
        <v>0</v>
      </c>
    </row>
    <row r="110" spans="1:5" ht="12.75">
      <c r="A110" s="12">
        <v>25010300</v>
      </c>
      <c r="B110" s="12" t="s">
        <v>105</v>
      </c>
      <c r="C110" s="12">
        <v>152626.5</v>
      </c>
      <c r="D110" s="12">
        <v>0</v>
      </c>
      <c r="E110" s="12">
        <f t="shared" si="2"/>
        <v>0</v>
      </c>
    </row>
    <row r="111" spans="1:5" ht="12.75">
      <c r="A111" s="12">
        <v>25010400</v>
      </c>
      <c r="B111" s="12" t="s">
        <v>106</v>
      </c>
      <c r="C111" s="12">
        <v>4033.5</v>
      </c>
      <c r="D111" s="12">
        <v>0</v>
      </c>
      <c r="E111" s="12">
        <f t="shared" si="2"/>
        <v>0</v>
      </c>
    </row>
    <row r="112" spans="1:5" ht="12.75">
      <c r="A112" s="12">
        <v>30000000</v>
      </c>
      <c r="B112" s="12" t="s">
        <v>107</v>
      </c>
      <c r="C112" s="12">
        <v>1135499</v>
      </c>
      <c r="D112" s="12">
        <v>2122099.71</v>
      </c>
      <c r="E112" s="12">
        <f t="shared" si="2"/>
        <v>186.8869730400467</v>
      </c>
    </row>
    <row r="113" spans="1:5" ht="12.75">
      <c r="A113" s="12">
        <v>31000000</v>
      </c>
      <c r="B113" s="12" t="s">
        <v>108</v>
      </c>
      <c r="C113" s="12">
        <v>82000</v>
      </c>
      <c r="D113" s="12">
        <v>788905.8</v>
      </c>
      <c r="E113" s="12">
        <f t="shared" si="2"/>
        <v>962.0802439024392</v>
      </c>
    </row>
    <row r="114" spans="1:5" ht="12.75">
      <c r="A114" s="12">
        <v>31030000</v>
      </c>
      <c r="B114" s="12" t="s">
        <v>109</v>
      </c>
      <c r="C114" s="12">
        <v>82000</v>
      </c>
      <c r="D114" s="12">
        <v>788905.8</v>
      </c>
      <c r="E114" s="12">
        <f t="shared" si="2"/>
        <v>962.0802439024392</v>
      </c>
    </row>
    <row r="115" spans="1:5" ht="12.75">
      <c r="A115" s="12">
        <v>33000000</v>
      </c>
      <c r="B115" s="12" t="s">
        <v>119</v>
      </c>
      <c r="C115" s="12">
        <v>1053499</v>
      </c>
      <c r="D115" s="12">
        <v>1333193.91</v>
      </c>
      <c r="E115" s="12">
        <f t="shared" si="2"/>
        <v>126.54913863231003</v>
      </c>
    </row>
    <row r="116" spans="1:5" ht="12.75">
      <c r="A116" s="12">
        <v>33010000</v>
      </c>
      <c r="B116" s="12" t="s">
        <v>120</v>
      </c>
      <c r="C116" s="12">
        <v>1053499</v>
      </c>
      <c r="D116" s="12">
        <v>1333193.91</v>
      </c>
      <c r="E116" s="12">
        <f t="shared" si="2"/>
        <v>126.54913863231003</v>
      </c>
    </row>
    <row r="117" spans="1:5" ht="12.75">
      <c r="A117" s="12">
        <v>33010100</v>
      </c>
      <c r="B117" s="12" t="s">
        <v>121</v>
      </c>
      <c r="C117" s="12">
        <v>1013499</v>
      </c>
      <c r="D117" s="12">
        <v>1307379.32</v>
      </c>
      <c r="E117" s="12">
        <f t="shared" si="2"/>
        <v>128.99660680474278</v>
      </c>
    </row>
    <row r="118" spans="1:5" ht="12.75">
      <c r="A118" s="12">
        <v>33010400</v>
      </c>
      <c r="B118" s="12" t="s">
        <v>122</v>
      </c>
      <c r="C118" s="12">
        <v>40000</v>
      </c>
      <c r="D118" s="12">
        <v>25814.59</v>
      </c>
      <c r="E118" s="12">
        <f t="shared" si="2"/>
        <v>64.53647500000001</v>
      </c>
    </row>
    <row r="119" spans="1:5" ht="12.75">
      <c r="A119" s="12">
        <v>40000000</v>
      </c>
      <c r="B119" s="12" t="s">
        <v>84</v>
      </c>
      <c r="C119" s="12">
        <v>5910321.6</v>
      </c>
      <c r="D119" s="12">
        <v>4193821.6</v>
      </c>
      <c r="E119" s="12">
        <f t="shared" si="2"/>
        <v>70.95758714720364</v>
      </c>
    </row>
    <row r="120" spans="1:5" ht="12.75">
      <c r="A120" s="12">
        <v>41000000</v>
      </c>
      <c r="B120" s="12" t="s">
        <v>85</v>
      </c>
      <c r="C120" s="12">
        <v>5910321.6</v>
      </c>
      <c r="D120" s="12">
        <v>4193821.6</v>
      </c>
      <c r="E120" s="12">
        <f t="shared" si="2"/>
        <v>70.95758714720364</v>
      </c>
    </row>
    <row r="121" spans="1:5" ht="12.75">
      <c r="A121" s="12">
        <v>41030000</v>
      </c>
      <c r="B121" s="12" t="s">
        <v>88</v>
      </c>
      <c r="C121" s="12">
        <v>5910321.6</v>
      </c>
      <c r="D121" s="12">
        <v>4193821.6</v>
      </c>
      <c r="E121" s="12">
        <f t="shared" si="2"/>
        <v>70.95758714720364</v>
      </c>
    </row>
    <row r="122" spans="1:5" ht="12.75">
      <c r="A122" s="12">
        <v>41035000</v>
      </c>
      <c r="B122" s="12" t="s">
        <v>96</v>
      </c>
      <c r="C122" s="12">
        <v>5910321.6</v>
      </c>
      <c r="D122" s="12">
        <v>4193821.6</v>
      </c>
      <c r="E122" s="12">
        <f t="shared" si="2"/>
        <v>70.95758714720364</v>
      </c>
    </row>
    <row r="123" spans="1:5" ht="12.75">
      <c r="A123" s="12">
        <v>50000000</v>
      </c>
      <c r="B123" s="12" t="s">
        <v>123</v>
      </c>
      <c r="C123" s="12">
        <v>126739</v>
      </c>
      <c r="D123" s="12">
        <v>158235.13</v>
      </c>
      <c r="E123" s="12">
        <f t="shared" si="2"/>
        <v>124.85117446089997</v>
      </c>
    </row>
    <row r="124" spans="1:5" ht="12.75">
      <c r="A124" s="12">
        <v>50110000</v>
      </c>
      <c r="B124" s="12" t="s">
        <v>124</v>
      </c>
      <c r="C124" s="12">
        <v>126739</v>
      </c>
      <c r="D124" s="12">
        <v>158235.13</v>
      </c>
      <c r="E124" s="12">
        <f t="shared" si="2"/>
        <v>124.85117446089997</v>
      </c>
    </row>
    <row r="125" spans="1:5" ht="12.75">
      <c r="A125" s="13" t="s">
        <v>98</v>
      </c>
      <c r="B125" s="13"/>
      <c r="C125" s="13">
        <v>2975528</v>
      </c>
      <c r="D125" s="13">
        <v>2382108.33</v>
      </c>
      <c r="E125" s="13">
        <f t="shared" si="2"/>
        <v>80.05665986003156</v>
      </c>
    </row>
    <row r="126" spans="1:5" ht="12.75">
      <c r="A126" s="13" t="s">
        <v>99</v>
      </c>
      <c r="B126" s="13"/>
      <c r="C126" s="13">
        <v>8885849.6</v>
      </c>
      <c r="D126" s="13">
        <v>6575929.93</v>
      </c>
      <c r="E126" s="13">
        <f t="shared" si="2"/>
        <v>74.00451533638382</v>
      </c>
    </row>
  </sheetData>
  <mergeCells count="3">
    <mergeCell ref="A4:I4"/>
    <mergeCell ref="A5:I5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72" sqref="A172:IV235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337</v>
      </c>
    </row>
    <row r="2" spans="1:12" ht="18">
      <c r="A2" s="17" t="s">
        <v>341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t="s">
        <v>342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4" t="s">
        <v>127</v>
      </c>
      <c r="B6" s="5" t="s">
        <v>128</v>
      </c>
      <c r="C6" s="6">
        <v>16362621</v>
      </c>
      <c r="D6" s="6">
        <v>16770275</v>
      </c>
      <c r="E6" s="6">
        <v>8472479</v>
      </c>
      <c r="F6" s="6">
        <v>7608048.120000002</v>
      </c>
      <c r="G6" s="6">
        <v>0</v>
      </c>
      <c r="H6" s="6">
        <v>7353347.86</v>
      </c>
      <c r="I6" s="6">
        <v>254700.26</v>
      </c>
      <c r="J6" s="6">
        <v>217320.47</v>
      </c>
      <c r="K6" s="6">
        <f aca="true" t="shared" si="0" ref="K6:K69">E6-F6</f>
        <v>864430.879999998</v>
      </c>
      <c r="L6" s="6">
        <f aca="true" t="shared" si="1" ref="L6:L69">D6-F6</f>
        <v>9162226.879999999</v>
      </c>
      <c r="M6" s="6">
        <f aca="true" t="shared" si="2" ref="M6:M69">IF(E6=0,0,(F6/E6)*100)</f>
        <v>89.79719064514651</v>
      </c>
      <c r="N6" s="6">
        <f aca="true" t="shared" si="3" ref="N6:N69">D6-H6</f>
        <v>9416927.14</v>
      </c>
      <c r="O6" s="6">
        <f aca="true" t="shared" si="4" ref="O6:O69">E6-H6</f>
        <v>1119131.1399999997</v>
      </c>
      <c r="P6" s="6">
        <f aca="true" t="shared" si="5" ref="P6:P69">IF(E6=0,0,(H6/E6)*100)</f>
        <v>86.7909836070411</v>
      </c>
    </row>
    <row r="7" spans="1:16" ht="12.75">
      <c r="A7" s="7" t="s">
        <v>125</v>
      </c>
      <c r="B7" s="8" t="s">
        <v>126</v>
      </c>
      <c r="C7" s="9">
        <v>16362621</v>
      </c>
      <c r="D7" s="9">
        <v>16770275</v>
      </c>
      <c r="E7" s="9">
        <v>8472479</v>
      </c>
      <c r="F7" s="9">
        <v>7608048.120000002</v>
      </c>
      <c r="G7" s="9">
        <v>0</v>
      </c>
      <c r="H7" s="9">
        <v>7353347.86</v>
      </c>
      <c r="I7" s="9">
        <v>254700.26</v>
      </c>
      <c r="J7" s="9">
        <v>217320.47</v>
      </c>
      <c r="K7" s="9">
        <f t="shared" si="0"/>
        <v>864430.879999998</v>
      </c>
      <c r="L7" s="9">
        <f t="shared" si="1"/>
        <v>9162226.879999999</v>
      </c>
      <c r="M7" s="9">
        <f t="shared" si="2"/>
        <v>89.79719064514651</v>
      </c>
      <c r="N7" s="9">
        <f t="shared" si="3"/>
        <v>9416927.14</v>
      </c>
      <c r="O7" s="9">
        <f t="shared" si="4"/>
        <v>1119131.1399999997</v>
      </c>
      <c r="P7" s="9">
        <f t="shared" si="5"/>
        <v>86.7909836070411</v>
      </c>
    </row>
    <row r="8" spans="1:16" ht="12.75">
      <c r="A8" s="4" t="s">
        <v>131</v>
      </c>
      <c r="B8" s="5" t="s">
        <v>132</v>
      </c>
      <c r="C8" s="6">
        <v>650228</v>
      </c>
      <c r="D8" s="6">
        <v>650228</v>
      </c>
      <c r="E8" s="6">
        <v>315761</v>
      </c>
      <c r="F8" s="6">
        <v>297209.3</v>
      </c>
      <c r="G8" s="6">
        <v>0</v>
      </c>
      <c r="H8" s="6">
        <v>297209.3</v>
      </c>
      <c r="I8" s="6">
        <v>0</v>
      </c>
      <c r="J8" s="6">
        <v>0</v>
      </c>
      <c r="K8" s="6">
        <f t="shared" si="0"/>
        <v>18551.70000000001</v>
      </c>
      <c r="L8" s="6">
        <f t="shared" si="1"/>
        <v>353018.7</v>
      </c>
      <c r="M8" s="6">
        <f t="shared" si="2"/>
        <v>94.12476524966668</v>
      </c>
      <c r="N8" s="6">
        <f t="shared" si="3"/>
        <v>353018.7</v>
      </c>
      <c r="O8" s="6">
        <f t="shared" si="4"/>
        <v>18551.70000000001</v>
      </c>
      <c r="P8" s="6">
        <f t="shared" si="5"/>
        <v>94.12476524966668</v>
      </c>
    </row>
    <row r="9" spans="1:16" ht="25.5">
      <c r="A9" s="7" t="s">
        <v>129</v>
      </c>
      <c r="B9" s="8" t="s">
        <v>130</v>
      </c>
      <c r="C9" s="9">
        <v>650228</v>
      </c>
      <c r="D9" s="9">
        <v>650228</v>
      </c>
      <c r="E9" s="9">
        <v>315761</v>
      </c>
      <c r="F9" s="9">
        <v>297209.3</v>
      </c>
      <c r="G9" s="9">
        <v>0</v>
      </c>
      <c r="H9" s="9">
        <v>297209.3</v>
      </c>
      <c r="I9" s="9">
        <v>0</v>
      </c>
      <c r="J9" s="9">
        <v>0</v>
      </c>
      <c r="K9" s="9">
        <f t="shared" si="0"/>
        <v>18551.70000000001</v>
      </c>
      <c r="L9" s="9">
        <f t="shared" si="1"/>
        <v>353018.7</v>
      </c>
      <c r="M9" s="9">
        <f t="shared" si="2"/>
        <v>94.12476524966668</v>
      </c>
      <c r="N9" s="9">
        <f t="shared" si="3"/>
        <v>353018.7</v>
      </c>
      <c r="O9" s="9">
        <f t="shared" si="4"/>
        <v>18551.70000000001</v>
      </c>
      <c r="P9" s="9">
        <f t="shared" si="5"/>
        <v>94.12476524966668</v>
      </c>
    </row>
    <row r="10" spans="1:16" ht="12.75">
      <c r="A10" s="4" t="s">
        <v>135</v>
      </c>
      <c r="B10" s="5" t="s">
        <v>136</v>
      </c>
      <c r="C10" s="6">
        <v>16515300</v>
      </c>
      <c r="D10" s="6">
        <v>16698380</v>
      </c>
      <c r="E10" s="6">
        <v>9327375</v>
      </c>
      <c r="F10" s="6">
        <v>8672238.25</v>
      </c>
      <c r="G10" s="6">
        <v>0</v>
      </c>
      <c r="H10" s="6">
        <v>8467317.63</v>
      </c>
      <c r="I10" s="6">
        <v>204920.62</v>
      </c>
      <c r="J10" s="6">
        <v>190885.38</v>
      </c>
      <c r="K10" s="6">
        <f t="shared" si="0"/>
        <v>655136.75</v>
      </c>
      <c r="L10" s="6">
        <f t="shared" si="1"/>
        <v>8026141.75</v>
      </c>
      <c r="M10" s="6">
        <f t="shared" si="2"/>
        <v>92.97619373081922</v>
      </c>
      <c r="N10" s="6">
        <f t="shared" si="3"/>
        <v>8231062.369999999</v>
      </c>
      <c r="O10" s="6">
        <f t="shared" si="4"/>
        <v>860057.3699999992</v>
      </c>
      <c r="P10" s="6">
        <f t="shared" si="5"/>
        <v>90.77921312266314</v>
      </c>
    </row>
    <row r="11" spans="1:16" ht="12.75">
      <c r="A11" s="7" t="s">
        <v>133</v>
      </c>
      <c r="B11" s="8" t="s">
        <v>134</v>
      </c>
      <c r="C11" s="9">
        <v>16515300</v>
      </c>
      <c r="D11" s="9">
        <v>16698380</v>
      </c>
      <c r="E11" s="9">
        <v>9327375</v>
      </c>
      <c r="F11" s="9">
        <v>8672238.25</v>
      </c>
      <c r="G11" s="9">
        <v>0</v>
      </c>
      <c r="H11" s="9">
        <v>8467317.63</v>
      </c>
      <c r="I11" s="9">
        <v>204920.62</v>
      </c>
      <c r="J11" s="9">
        <v>190885.38</v>
      </c>
      <c r="K11" s="9">
        <f t="shared" si="0"/>
        <v>655136.75</v>
      </c>
      <c r="L11" s="9">
        <f t="shared" si="1"/>
        <v>8026141.75</v>
      </c>
      <c r="M11" s="9">
        <f t="shared" si="2"/>
        <v>92.97619373081922</v>
      </c>
      <c r="N11" s="9">
        <f t="shared" si="3"/>
        <v>8231062.369999999</v>
      </c>
      <c r="O11" s="9">
        <f t="shared" si="4"/>
        <v>860057.3699999992</v>
      </c>
      <c r="P11" s="9">
        <f t="shared" si="5"/>
        <v>90.77921312266314</v>
      </c>
    </row>
    <row r="12" spans="1:16" ht="38.25">
      <c r="A12" s="4" t="s">
        <v>137</v>
      </c>
      <c r="B12" s="5" t="s">
        <v>138</v>
      </c>
      <c r="C12" s="6">
        <v>77835766</v>
      </c>
      <c r="D12" s="6">
        <v>76295351</v>
      </c>
      <c r="E12" s="6">
        <v>43430231</v>
      </c>
      <c r="F12" s="6">
        <v>42903194.70999999</v>
      </c>
      <c r="G12" s="6">
        <v>0</v>
      </c>
      <c r="H12" s="6">
        <v>42356282.519999996</v>
      </c>
      <c r="I12" s="6">
        <v>546912.19</v>
      </c>
      <c r="J12" s="6">
        <v>56323.62</v>
      </c>
      <c r="K12" s="6">
        <f t="shared" si="0"/>
        <v>527036.2900000066</v>
      </c>
      <c r="L12" s="6">
        <f t="shared" si="1"/>
        <v>33392156.290000007</v>
      </c>
      <c r="M12" s="6">
        <f t="shared" si="2"/>
        <v>98.7864759687785</v>
      </c>
      <c r="N12" s="6">
        <f t="shared" si="3"/>
        <v>33939068.480000004</v>
      </c>
      <c r="O12" s="6">
        <f t="shared" si="4"/>
        <v>1073948.4800000042</v>
      </c>
      <c r="P12" s="6">
        <f t="shared" si="5"/>
        <v>97.52718681141714</v>
      </c>
    </row>
    <row r="13" spans="1:16" ht="12.75">
      <c r="A13" s="7" t="s">
        <v>133</v>
      </c>
      <c r="B13" s="8" t="s">
        <v>134</v>
      </c>
      <c r="C13" s="9">
        <v>77835766</v>
      </c>
      <c r="D13" s="9">
        <v>76295351</v>
      </c>
      <c r="E13" s="9">
        <v>43430231</v>
      </c>
      <c r="F13" s="9">
        <v>42903194.70999999</v>
      </c>
      <c r="G13" s="9">
        <v>0</v>
      </c>
      <c r="H13" s="9">
        <v>42356282.519999996</v>
      </c>
      <c r="I13" s="9">
        <v>546912.19</v>
      </c>
      <c r="J13" s="9">
        <v>56323.62</v>
      </c>
      <c r="K13" s="9">
        <f t="shared" si="0"/>
        <v>527036.2900000066</v>
      </c>
      <c r="L13" s="9">
        <f t="shared" si="1"/>
        <v>33392156.290000007</v>
      </c>
      <c r="M13" s="9">
        <f t="shared" si="2"/>
        <v>98.7864759687785</v>
      </c>
      <c r="N13" s="9">
        <f t="shared" si="3"/>
        <v>33939068.480000004</v>
      </c>
      <c r="O13" s="9">
        <f t="shared" si="4"/>
        <v>1073948.4800000042</v>
      </c>
      <c r="P13" s="9">
        <f t="shared" si="5"/>
        <v>97.52718681141714</v>
      </c>
    </row>
    <row r="14" spans="1:16" ht="25.5">
      <c r="A14" s="4" t="s">
        <v>139</v>
      </c>
      <c r="B14" s="5" t="s">
        <v>140</v>
      </c>
      <c r="C14" s="6">
        <v>1827580</v>
      </c>
      <c r="D14" s="6">
        <v>1797295</v>
      </c>
      <c r="E14" s="6">
        <v>927441</v>
      </c>
      <c r="F14" s="6">
        <v>875660.82</v>
      </c>
      <c r="G14" s="6">
        <v>0</v>
      </c>
      <c r="H14" s="6">
        <v>830851.98</v>
      </c>
      <c r="I14" s="6">
        <v>44808.84</v>
      </c>
      <c r="J14" s="6">
        <v>40876.17</v>
      </c>
      <c r="K14" s="6">
        <f t="shared" si="0"/>
        <v>51780.18000000005</v>
      </c>
      <c r="L14" s="6">
        <f t="shared" si="1"/>
        <v>921634.18</v>
      </c>
      <c r="M14" s="6">
        <f t="shared" si="2"/>
        <v>94.41687611395226</v>
      </c>
      <c r="N14" s="6">
        <f t="shared" si="3"/>
        <v>966443.02</v>
      </c>
      <c r="O14" s="6">
        <f t="shared" si="4"/>
        <v>96589.02000000002</v>
      </c>
      <c r="P14" s="6">
        <f t="shared" si="5"/>
        <v>89.58542699751251</v>
      </c>
    </row>
    <row r="15" spans="1:16" ht="12.75">
      <c r="A15" s="7" t="s">
        <v>133</v>
      </c>
      <c r="B15" s="8" t="s">
        <v>134</v>
      </c>
      <c r="C15" s="9">
        <v>1827580</v>
      </c>
      <c r="D15" s="9">
        <v>1797295</v>
      </c>
      <c r="E15" s="9">
        <v>927441</v>
      </c>
      <c r="F15" s="9">
        <v>875660.82</v>
      </c>
      <c r="G15" s="9">
        <v>0</v>
      </c>
      <c r="H15" s="9">
        <v>830851.98</v>
      </c>
      <c r="I15" s="9">
        <v>44808.84</v>
      </c>
      <c r="J15" s="9">
        <v>40876.17</v>
      </c>
      <c r="K15" s="9">
        <f t="shared" si="0"/>
        <v>51780.18000000005</v>
      </c>
      <c r="L15" s="9">
        <f t="shared" si="1"/>
        <v>921634.18</v>
      </c>
      <c r="M15" s="9">
        <f t="shared" si="2"/>
        <v>94.41687611395226</v>
      </c>
      <c r="N15" s="9">
        <f t="shared" si="3"/>
        <v>966443.02</v>
      </c>
      <c r="O15" s="9">
        <f t="shared" si="4"/>
        <v>96589.02000000002</v>
      </c>
      <c r="P15" s="9">
        <f t="shared" si="5"/>
        <v>89.58542699751251</v>
      </c>
    </row>
    <row r="16" spans="1:16" ht="25.5">
      <c r="A16" s="4" t="s">
        <v>141</v>
      </c>
      <c r="B16" s="5" t="s">
        <v>142</v>
      </c>
      <c r="C16" s="6">
        <v>1200000</v>
      </c>
      <c r="D16" s="6">
        <v>1200000</v>
      </c>
      <c r="E16" s="6">
        <v>767560</v>
      </c>
      <c r="F16" s="6">
        <v>757867.96</v>
      </c>
      <c r="G16" s="6">
        <v>0</v>
      </c>
      <c r="H16" s="6">
        <v>755226.25</v>
      </c>
      <c r="I16" s="6">
        <v>2641.71</v>
      </c>
      <c r="J16" s="6">
        <v>0</v>
      </c>
      <c r="K16" s="6">
        <f t="shared" si="0"/>
        <v>9692.040000000037</v>
      </c>
      <c r="L16" s="6">
        <f t="shared" si="1"/>
        <v>442132.04000000004</v>
      </c>
      <c r="M16" s="6">
        <f t="shared" si="2"/>
        <v>98.73729219865548</v>
      </c>
      <c r="N16" s="6">
        <f t="shared" si="3"/>
        <v>444773.75</v>
      </c>
      <c r="O16" s="6">
        <f t="shared" si="4"/>
        <v>12333.75</v>
      </c>
      <c r="P16" s="6">
        <f t="shared" si="5"/>
        <v>98.39312236176977</v>
      </c>
    </row>
    <row r="17" spans="1:16" ht="12.75">
      <c r="A17" s="7" t="s">
        <v>133</v>
      </c>
      <c r="B17" s="8" t="s">
        <v>134</v>
      </c>
      <c r="C17" s="9">
        <v>1200000</v>
      </c>
      <c r="D17" s="9">
        <v>1200000</v>
      </c>
      <c r="E17" s="9">
        <v>767560</v>
      </c>
      <c r="F17" s="9">
        <v>757867.96</v>
      </c>
      <c r="G17" s="9">
        <v>0</v>
      </c>
      <c r="H17" s="9">
        <v>755226.25</v>
      </c>
      <c r="I17" s="9">
        <v>2641.71</v>
      </c>
      <c r="J17" s="9">
        <v>0</v>
      </c>
      <c r="K17" s="9">
        <f t="shared" si="0"/>
        <v>9692.040000000037</v>
      </c>
      <c r="L17" s="9">
        <f t="shared" si="1"/>
        <v>442132.04000000004</v>
      </c>
      <c r="M17" s="9">
        <f t="shared" si="2"/>
        <v>98.73729219865548</v>
      </c>
      <c r="N17" s="9">
        <f t="shared" si="3"/>
        <v>444773.75</v>
      </c>
      <c r="O17" s="9">
        <f t="shared" si="4"/>
        <v>12333.75</v>
      </c>
      <c r="P17" s="9">
        <f t="shared" si="5"/>
        <v>98.39312236176977</v>
      </c>
    </row>
    <row r="18" spans="1:16" ht="12.75">
      <c r="A18" s="4" t="s">
        <v>143</v>
      </c>
      <c r="B18" s="5" t="s">
        <v>144</v>
      </c>
      <c r="C18" s="6">
        <v>32243</v>
      </c>
      <c r="D18" s="6">
        <v>32243</v>
      </c>
      <c r="E18" s="6">
        <v>24008</v>
      </c>
      <c r="F18" s="6">
        <v>23912.84</v>
      </c>
      <c r="G18" s="6">
        <v>0</v>
      </c>
      <c r="H18" s="6">
        <v>23912.84</v>
      </c>
      <c r="I18" s="6">
        <v>0</v>
      </c>
      <c r="J18" s="6">
        <v>0</v>
      </c>
      <c r="K18" s="6">
        <f t="shared" si="0"/>
        <v>95.15999999999985</v>
      </c>
      <c r="L18" s="6">
        <f t="shared" si="1"/>
        <v>8330.16</v>
      </c>
      <c r="M18" s="6">
        <f t="shared" si="2"/>
        <v>99.6036321226258</v>
      </c>
      <c r="N18" s="6">
        <f t="shared" si="3"/>
        <v>8330.16</v>
      </c>
      <c r="O18" s="6">
        <f t="shared" si="4"/>
        <v>95.15999999999985</v>
      </c>
      <c r="P18" s="6">
        <f t="shared" si="5"/>
        <v>99.6036321226258</v>
      </c>
    </row>
    <row r="19" spans="1:16" ht="12.75">
      <c r="A19" s="7" t="s">
        <v>133</v>
      </c>
      <c r="B19" s="8" t="s">
        <v>134</v>
      </c>
      <c r="C19" s="9">
        <v>32243</v>
      </c>
      <c r="D19" s="9">
        <v>32243</v>
      </c>
      <c r="E19" s="9">
        <v>24008</v>
      </c>
      <c r="F19" s="9">
        <v>23912.84</v>
      </c>
      <c r="G19" s="9">
        <v>0</v>
      </c>
      <c r="H19" s="9">
        <v>23912.84</v>
      </c>
      <c r="I19" s="9">
        <v>0</v>
      </c>
      <c r="J19" s="9">
        <v>0</v>
      </c>
      <c r="K19" s="9">
        <f t="shared" si="0"/>
        <v>95.15999999999985</v>
      </c>
      <c r="L19" s="9">
        <f t="shared" si="1"/>
        <v>8330.16</v>
      </c>
      <c r="M19" s="9">
        <f t="shared" si="2"/>
        <v>99.6036321226258</v>
      </c>
      <c r="N19" s="9">
        <f t="shared" si="3"/>
        <v>8330.16</v>
      </c>
      <c r="O19" s="9">
        <f t="shared" si="4"/>
        <v>95.15999999999985</v>
      </c>
      <c r="P19" s="9">
        <f t="shared" si="5"/>
        <v>99.6036321226258</v>
      </c>
    </row>
    <row r="20" spans="1:16" ht="25.5">
      <c r="A20" s="4" t="s">
        <v>145</v>
      </c>
      <c r="B20" s="5" t="s">
        <v>146</v>
      </c>
      <c r="C20" s="6">
        <v>715400</v>
      </c>
      <c r="D20" s="6">
        <v>715400</v>
      </c>
      <c r="E20" s="6">
        <v>464249</v>
      </c>
      <c r="F20" s="6">
        <v>439699.45</v>
      </c>
      <c r="G20" s="6">
        <v>0</v>
      </c>
      <c r="H20" s="6">
        <v>355876.29</v>
      </c>
      <c r="I20" s="6">
        <v>83823.16</v>
      </c>
      <c r="J20" s="6">
        <v>84053.59</v>
      </c>
      <c r="K20" s="6">
        <f t="shared" si="0"/>
        <v>24549.54999999999</v>
      </c>
      <c r="L20" s="6">
        <f t="shared" si="1"/>
        <v>275700.55</v>
      </c>
      <c r="M20" s="6">
        <f t="shared" si="2"/>
        <v>94.71198645554433</v>
      </c>
      <c r="N20" s="6">
        <f t="shared" si="3"/>
        <v>359523.71</v>
      </c>
      <c r="O20" s="6">
        <f t="shared" si="4"/>
        <v>108372.71000000002</v>
      </c>
      <c r="P20" s="6">
        <f t="shared" si="5"/>
        <v>76.65633959362324</v>
      </c>
    </row>
    <row r="21" spans="1:16" ht="12.75">
      <c r="A21" s="7" t="s">
        <v>133</v>
      </c>
      <c r="B21" s="8" t="s">
        <v>134</v>
      </c>
      <c r="C21" s="9">
        <v>715400</v>
      </c>
      <c r="D21" s="9">
        <v>715400</v>
      </c>
      <c r="E21" s="9">
        <v>464249</v>
      </c>
      <c r="F21" s="9">
        <v>439699.45</v>
      </c>
      <c r="G21" s="9">
        <v>0</v>
      </c>
      <c r="H21" s="9">
        <v>355876.29</v>
      </c>
      <c r="I21" s="9">
        <v>83823.16</v>
      </c>
      <c r="J21" s="9">
        <v>84053.59</v>
      </c>
      <c r="K21" s="9">
        <f t="shared" si="0"/>
        <v>24549.54999999999</v>
      </c>
      <c r="L21" s="9">
        <f t="shared" si="1"/>
        <v>275700.55</v>
      </c>
      <c r="M21" s="9">
        <f t="shared" si="2"/>
        <v>94.71198645554433</v>
      </c>
      <c r="N21" s="9">
        <f t="shared" si="3"/>
        <v>359523.71</v>
      </c>
      <c r="O21" s="9">
        <f t="shared" si="4"/>
        <v>108372.71000000002</v>
      </c>
      <c r="P21" s="9">
        <f t="shared" si="5"/>
        <v>76.65633959362324</v>
      </c>
    </row>
    <row r="22" spans="1:16" ht="25.5">
      <c r="A22" s="4" t="s">
        <v>147</v>
      </c>
      <c r="B22" s="5" t="s">
        <v>148</v>
      </c>
      <c r="C22" s="6">
        <v>1130000</v>
      </c>
      <c r="D22" s="6">
        <v>1130000</v>
      </c>
      <c r="E22" s="6">
        <v>556078</v>
      </c>
      <c r="F22" s="6">
        <v>529390.83</v>
      </c>
      <c r="G22" s="6">
        <v>0</v>
      </c>
      <c r="H22" s="6">
        <v>524291.92</v>
      </c>
      <c r="I22" s="6">
        <v>5098.91</v>
      </c>
      <c r="J22" s="6">
        <v>5098.91</v>
      </c>
      <c r="K22" s="6">
        <f t="shared" si="0"/>
        <v>26687.170000000042</v>
      </c>
      <c r="L22" s="6">
        <f t="shared" si="1"/>
        <v>600609.17</v>
      </c>
      <c r="M22" s="6">
        <f t="shared" si="2"/>
        <v>95.20082254647728</v>
      </c>
      <c r="N22" s="6">
        <f t="shared" si="3"/>
        <v>605708.08</v>
      </c>
      <c r="O22" s="6">
        <f t="shared" si="4"/>
        <v>31786.079999999958</v>
      </c>
      <c r="P22" s="6">
        <f t="shared" si="5"/>
        <v>94.28388103827162</v>
      </c>
    </row>
    <row r="23" spans="1:16" ht="12.75">
      <c r="A23" s="7" t="s">
        <v>133</v>
      </c>
      <c r="B23" s="8" t="s">
        <v>134</v>
      </c>
      <c r="C23" s="9">
        <v>1130000</v>
      </c>
      <c r="D23" s="9">
        <v>1130000</v>
      </c>
      <c r="E23" s="9">
        <v>556078</v>
      </c>
      <c r="F23" s="9">
        <v>529390.83</v>
      </c>
      <c r="G23" s="9">
        <v>0</v>
      </c>
      <c r="H23" s="9">
        <v>524291.92</v>
      </c>
      <c r="I23" s="9">
        <v>5098.91</v>
      </c>
      <c r="J23" s="9">
        <v>5098.91</v>
      </c>
      <c r="K23" s="9">
        <f t="shared" si="0"/>
        <v>26687.170000000042</v>
      </c>
      <c r="L23" s="9">
        <f t="shared" si="1"/>
        <v>600609.17</v>
      </c>
      <c r="M23" s="9">
        <f t="shared" si="2"/>
        <v>95.20082254647728</v>
      </c>
      <c r="N23" s="9">
        <f t="shared" si="3"/>
        <v>605708.08</v>
      </c>
      <c r="O23" s="9">
        <f t="shared" si="4"/>
        <v>31786.079999999958</v>
      </c>
      <c r="P23" s="9">
        <f t="shared" si="5"/>
        <v>94.28388103827162</v>
      </c>
    </row>
    <row r="24" spans="1:16" ht="25.5">
      <c r="A24" s="4" t="s">
        <v>149</v>
      </c>
      <c r="B24" s="5" t="s">
        <v>150</v>
      </c>
      <c r="C24" s="6">
        <v>449000</v>
      </c>
      <c r="D24" s="6">
        <v>449000</v>
      </c>
      <c r="E24" s="6">
        <v>226529</v>
      </c>
      <c r="F24" s="6">
        <v>208009.23</v>
      </c>
      <c r="G24" s="6">
        <v>0</v>
      </c>
      <c r="H24" s="6">
        <v>204375.11</v>
      </c>
      <c r="I24" s="6">
        <v>3634.12</v>
      </c>
      <c r="J24" s="6">
        <v>3634.12</v>
      </c>
      <c r="K24" s="6">
        <f t="shared" si="0"/>
        <v>18519.76999999999</v>
      </c>
      <c r="L24" s="6">
        <f t="shared" si="1"/>
        <v>240990.77</v>
      </c>
      <c r="M24" s="6">
        <f t="shared" si="2"/>
        <v>91.82454785038561</v>
      </c>
      <c r="N24" s="6">
        <f t="shared" si="3"/>
        <v>244624.89</v>
      </c>
      <c r="O24" s="6">
        <f t="shared" si="4"/>
        <v>22153.890000000014</v>
      </c>
      <c r="P24" s="6">
        <f t="shared" si="5"/>
        <v>90.22028526148969</v>
      </c>
    </row>
    <row r="25" spans="1:16" ht="12.75">
      <c r="A25" s="7" t="s">
        <v>133</v>
      </c>
      <c r="B25" s="8" t="s">
        <v>134</v>
      </c>
      <c r="C25" s="9">
        <v>449000</v>
      </c>
      <c r="D25" s="9">
        <v>449000</v>
      </c>
      <c r="E25" s="9">
        <v>226529</v>
      </c>
      <c r="F25" s="9">
        <v>208009.23</v>
      </c>
      <c r="G25" s="9">
        <v>0</v>
      </c>
      <c r="H25" s="9">
        <v>204375.11</v>
      </c>
      <c r="I25" s="9">
        <v>3634.12</v>
      </c>
      <c r="J25" s="9">
        <v>3634.12</v>
      </c>
      <c r="K25" s="9">
        <f t="shared" si="0"/>
        <v>18519.76999999999</v>
      </c>
      <c r="L25" s="9">
        <f t="shared" si="1"/>
        <v>240990.77</v>
      </c>
      <c r="M25" s="9">
        <f t="shared" si="2"/>
        <v>91.82454785038561</v>
      </c>
      <c r="N25" s="9">
        <f t="shared" si="3"/>
        <v>244624.89</v>
      </c>
      <c r="O25" s="9">
        <f t="shared" si="4"/>
        <v>22153.890000000014</v>
      </c>
      <c r="P25" s="9">
        <f t="shared" si="5"/>
        <v>90.22028526148969</v>
      </c>
    </row>
    <row r="26" spans="1:16" ht="12.75">
      <c r="A26" s="4" t="s">
        <v>151</v>
      </c>
      <c r="B26" s="5" t="s">
        <v>152</v>
      </c>
      <c r="C26" s="6">
        <v>416000</v>
      </c>
      <c r="D26" s="6">
        <v>423429</v>
      </c>
      <c r="E26" s="6">
        <v>217084</v>
      </c>
      <c r="F26" s="6">
        <v>210937.34</v>
      </c>
      <c r="G26" s="6">
        <v>0</v>
      </c>
      <c r="H26" s="6">
        <v>209543.36</v>
      </c>
      <c r="I26" s="6">
        <v>1393.98</v>
      </c>
      <c r="J26" s="6">
        <v>1393.98</v>
      </c>
      <c r="K26" s="6">
        <f t="shared" si="0"/>
        <v>6146.6600000000035</v>
      </c>
      <c r="L26" s="6">
        <f t="shared" si="1"/>
        <v>212491.66</v>
      </c>
      <c r="M26" s="6">
        <f t="shared" si="2"/>
        <v>97.16853383943543</v>
      </c>
      <c r="N26" s="6">
        <f t="shared" si="3"/>
        <v>213885.64</v>
      </c>
      <c r="O26" s="6">
        <f t="shared" si="4"/>
        <v>7540.640000000014</v>
      </c>
      <c r="P26" s="6">
        <f t="shared" si="5"/>
        <v>96.52639531241363</v>
      </c>
    </row>
    <row r="27" spans="1:16" ht="12.75">
      <c r="A27" s="7" t="s">
        <v>133</v>
      </c>
      <c r="B27" s="8" t="s">
        <v>134</v>
      </c>
      <c r="C27" s="9">
        <v>416000</v>
      </c>
      <c r="D27" s="9">
        <v>423429</v>
      </c>
      <c r="E27" s="9">
        <v>217084</v>
      </c>
      <c r="F27" s="9">
        <v>210937.34</v>
      </c>
      <c r="G27" s="9">
        <v>0</v>
      </c>
      <c r="H27" s="9">
        <v>209543.36</v>
      </c>
      <c r="I27" s="9">
        <v>1393.98</v>
      </c>
      <c r="J27" s="9">
        <v>1393.98</v>
      </c>
      <c r="K27" s="9">
        <f t="shared" si="0"/>
        <v>6146.6600000000035</v>
      </c>
      <c r="L27" s="9">
        <f t="shared" si="1"/>
        <v>212491.66</v>
      </c>
      <c r="M27" s="9">
        <f t="shared" si="2"/>
        <v>97.16853383943543</v>
      </c>
      <c r="N27" s="9">
        <f t="shared" si="3"/>
        <v>213885.64</v>
      </c>
      <c r="O27" s="9">
        <f t="shared" si="4"/>
        <v>7540.640000000014</v>
      </c>
      <c r="P27" s="9">
        <f t="shared" si="5"/>
        <v>96.52639531241363</v>
      </c>
    </row>
    <row r="28" spans="1:16" ht="12.75">
      <c r="A28" s="4" t="s">
        <v>153</v>
      </c>
      <c r="B28" s="5" t="s">
        <v>154</v>
      </c>
      <c r="C28" s="6">
        <v>370720</v>
      </c>
      <c r="D28" s="6">
        <v>509484</v>
      </c>
      <c r="E28" s="6">
        <v>469484</v>
      </c>
      <c r="F28" s="6">
        <v>399266.06</v>
      </c>
      <c r="G28" s="6">
        <v>0</v>
      </c>
      <c r="H28" s="6">
        <v>398216.06</v>
      </c>
      <c r="I28" s="6">
        <v>1050</v>
      </c>
      <c r="J28" s="6">
        <v>0</v>
      </c>
      <c r="K28" s="6">
        <f t="shared" si="0"/>
        <v>70217.94</v>
      </c>
      <c r="L28" s="6">
        <f t="shared" si="1"/>
        <v>110217.94</v>
      </c>
      <c r="M28" s="6">
        <f t="shared" si="2"/>
        <v>85.04359253989486</v>
      </c>
      <c r="N28" s="6">
        <f t="shared" si="3"/>
        <v>111267.94</v>
      </c>
      <c r="O28" s="6">
        <f t="shared" si="4"/>
        <v>71267.94</v>
      </c>
      <c r="P28" s="6">
        <f t="shared" si="5"/>
        <v>84.81994274565268</v>
      </c>
    </row>
    <row r="29" spans="1:16" ht="12.75">
      <c r="A29" s="7" t="s">
        <v>133</v>
      </c>
      <c r="B29" s="8" t="s">
        <v>134</v>
      </c>
      <c r="C29" s="9">
        <v>370720</v>
      </c>
      <c r="D29" s="9">
        <v>509484</v>
      </c>
      <c r="E29" s="9">
        <v>469484</v>
      </c>
      <c r="F29" s="9">
        <v>399266.06</v>
      </c>
      <c r="G29" s="9">
        <v>0</v>
      </c>
      <c r="H29" s="9">
        <v>398216.06</v>
      </c>
      <c r="I29" s="9">
        <v>1050</v>
      </c>
      <c r="J29" s="9">
        <v>0</v>
      </c>
      <c r="K29" s="9">
        <f t="shared" si="0"/>
        <v>70217.94</v>
      </c>
      <c r="L29" s="9">
        <f t="shared" si="1"/>
        <v>110217.94</v>
      </c>
      <c r="M29" s="9">
        <f t="shared" si="2"/>
        <v>85.04359253989486</v>
      </c>
      <c r="N29" s="9">
        <f t="shared" si="3"/>
        <v>111267.94</v>
      </c>
      <c r="O29" s="9">
        <f t="shared" si="4"/>
        <v>71267.94</v>
      </c>
      <c r="P29" s="9">
        <f t="shared" si="5"/>
        <v>84.81994274565268</v>
      </c>
    </row>
    <row r="30" spans="1:16" ht="12.75">
      <c r="A30" s="4" t="s">
        <v>157</v>
      </c>
      <c r="B30" s="5" t="s">
        <v>158</v>
      </c>
      <c r="C30" s="6">
        <v>30213400</v>
      </c>
      <c r="D30" s="6">
        <v>23546013.38</v>
      </c>
      <c r="E30" s="6">
        <v>8474349.379999999</v>
      </c>
      <c r="F30" s="6">
        <v>8340534.720000001</v>
      </c>
      <c r="G30" s="6">
        <v>0.1</v>
      </c>
      <c r="H30" s="6">
        <v>7904599.829999999</v>
      </c>
      <c r="I30" s="6">
        <v>435934.89</v>
      </c>
      <c r="J30" s="6">
        <v>433330.1</v>
      </c>
      <c r="K30" s="6">
        <f t="shared" si="0"/>
        <v>133814.6599999983</v>
      </c>
      <c r="L30" s="6">
        <f t="shared" si="1"/>
        <v>15205478.659999998</v>
      </c>
      <c r="M30" s="6">
        <f t="shared" si="2"/>
        <v>98.42094473570077</v>
      </c>
      <c r="N30" s="6">
        <f t="shared" si="3"/>
        <v>15641413.55</v>
      </c>
      <c r="O30" s="6">
        <f t="shared" si="4"/>
        <v>569749.5499999998</v>
      </c>
      <c r="P30" s="6">
        <f t="shared" si="5"/>
        <v>93.2767753080296</v>
      </c>
    </row>
    <row r="31" spans="1:16" ht="12.75">
      <c r="A31" s="7" t="s">
        <v>155</v>
      </c>
      <c r="B31" s="8" t="s">
        <v>156</v>
      </c>
      <c r="C31" s="9">
        <v>30213400</v>
      </c>
      <c r="D31" s="9">
        <v>23546013.38</v>
      </c>
      <c r="E31" s="9">
        <v>8474349.379999999</v>
      </c>
      <c r="F31" s="9">
        <v>8340534.720000001</v>
      </c>
      <c r="G31" s="9">
        <v>0.1</v>
      </c>
      <c r="H31" s="9">
        <v>7904599.829999999</v>
      </c>
      <c r="I31" s="9">
        <v>435934.89</v>
      </c>
      <c r="J31" s="9">
        <v>433330.1</v>
      </c>
      <c r="K31" s="9">
        <f t="shared" si="0"/>
        <v>133814.6599999983</v>
      </c>
      <c r="L31" s="9">
        <f t="shared" si="1"/>
        <v>15205478.659999998</v>
      </c>
      <c r="M31" s="9">
        <f t="shared" si="2"/>
        <v>98.42094473570077</v>
      </c>
      <c r="N31" s="9">
        <f t="shared" si="3"/>
        <v>15641413.55</v>
      </c>
      <c r="O31" s="9">
        <f t="shared" si="4"/>
        <v>569749.5499999998</v>
      </c>
      <c r="P31" s="9">
        <f t="shared" si="5"/>
        <v>93.2767753080296</v>
      </c>
    </row>
    <row r="32" spans="1:16" ht="25.5">
      <c r="A32" s="4" t="s">
        <v>159</v>
      </c>
      <c r="B32" s="5" t="s">
        <v>160</v>
      </c>
      <c r="C32" s="6">
        <v>16279600</v>
      </c>
      <c r="D32" s="6">
        <v>16279600</v>
      </c>
      <c r="E32" s="6">
        <v>8138364</v>
      </c>
      <c r="F32" s="6">
        <v>8002851.85</v>
      </c>
      <c r="G32" s="6">
        <v>0</v>
      </c>
      <c r="H32" s="6">
        <v>7630276.929999999</v>
      </c>
      <c r="I32" s="6">
        <v>372574.92</v>
      </c>
      <c r="J32" s="6">
        <v>139028.28</v>
      </c>
      <c r="K32" s="6">
        <f t="shared" si="0"/>
        <v>135512.15000000037</v>
      </c>
      <c r="L32" s="6">
        <f t="shared" si="1"/>
        <v>8276748.15</v>
      </c>
      <c r="M32" s="6">
        <f t="shared" si="2"/>
        <v>98.3348969153997</v>
      </c>
      <c r="N32" s="6">
        <f t="shared" si="3"/>
        <v>8649323.07</v>
      </c>
      <c r="O32" s="6">
        <f t="shared" si="4"/>
        <v>508087.07000000123</v>
      </c>
      <c r="P32" s="6">
        <f t="shared" si="5"/>
        <v>93.75688934532786</v>
      </c>
    </row>
    <row r="33" spans="1:16" ht="12.75">
      <c r="A33" s="7" t="s">
        <v>155</v>
      </c>
      <c r="B33" s="8" t="s">
        <v>156</v>
      </c>
      <c r="C33" s="9">
        <v>16279600</v>
      </c>
      <c r="D33" s="9">
        <v>16279600</v>
      </c>
      <c r="E33" s="9">
        <v>8138364</v>
      </c>
      <c r="F33" s="9">
        <v>8002851.85</v>
      </c>
      <c r="G33" s="9">
        <v>0</v>
      </c>
      <c r="H33" s="9">
        <v>7630276.929999999</v>
      </c>
      <c r="I33" s="9">
        <v>372574.92</v>
      </c>
      <c r="J33" s="9">
        <v>139028.28</v>
      </c>
      <c r="K33" s="9">
        <f t="shared" si="0"/>
        <v>135512.15000000037</v>
      </c>
      <c r="L33" s="9">
        <f t="shared" si="1"/>
        <v>8276748.15</v>
      </c>
      <c r="M33" s="9">
        <f t="shared" si="2"/>
        <v>98.3348969153997</v>
      </c>
      <c r="N33" s="9">
        <f t="shared" si="3"/>
        <v>8649323.07</v>
      </c>
      <c r="O33" s="9">
        <f t="shared" si="4"/>
        <v>508087.07000000123</v>
      </c>
      <c r="P33" s="9">
        <f t="shared" si="5"/>
        <v>93.75688934532786</v>
      </c>
    </row>
    <row r="34" spans="1:16" ht="12.75">
      <c r="A34" s="4" t="s">
        <v>161</v>
      </c>
      <c r="B34" s="5" t="s">
        <v>162</v>
      </c>
      <c r="C34" s="6">
        <v>0</v>
      </c>
      <c r="D34" s="6">
        <v>46202</v>
      </c>
      <c r="E34" s="6">
        <v>27718</v>
      </c>
      <c r="F34" s="6">
        <v>27718</v>
      </c>
      <c r="G34" s="6">
        <v>0</v>
      </c>
      <c r="H34" s="6">
        <v>27718</v>
      </c>
      <c r="I34" s="6">
        <v>0</v>
      </c>
      <c r="J34" s="6">
        <v>0</v>
      </c>
      <c r="K34" s="6">
        <f t="shared" si="0"/>
        <v>0</v>
      </c>
      <c r="L34" s="6">
        <f t="shared" si="1"/>
        <v>18484</v>
      </c>
      <c r="M34" s="6">
        <f t="shared" si="2"/>
        <v>100</v>
      </c>
      <c r="N34" s="6">
        <f t="shared" si="3"/>
        <v>18484</v>
      </c>
      <c r="O34" s="6">
        <f t="shared" si="4"/>
        <v>0</v>
      </c>
      <c r="P34" s="6">
        <f t="shared" si="5"/>
        <v>100</v>
      </c>
    </row>
    <row r="35" spans="1:16" ht="12.75">
      <c r="A35" s="7" t="s">
        <v>155</v>
      </c>
      <c r="B35" s="8" t="s">
        <v>156</v>
      </c>
      <c r="C35" s="9">
        <v>0</v>
      </c>
      <c r="D35" s="9">
        <v>46202</v>
      </c>
      <c r="E35" s="9">
        <v>27718</v>
      </c>
      <c r="F35" s="9">
        <v>27718</v>
      </c>
      <c r="G35" s="9">
        <v>0</v>
      </c>
      <c r="H35" s="9">
        <v>27718</v>
      </c>
      <c r="I35" s="9">
        <v>0</v>
      </c>
      <c r="J35" s="9">
        <v>0</v>
      </c>
      <c r="K35" s="9">
        <f t="shared" si="0"/>
        <v>0</v>
      </c>
      <c r="L35" s="9">
        <f t="shared" si="1"/>
        <v>18484</v>
      </c>
      <c r="M35" s="9">
        <f t="shared" si="2"/>
        <v>100</v>
      </c>
      <c r="N35" s="9">
        <f t="shared" si="3"/>
        <v>18484</v>
      </c>
      <c r="O35" s="9">
        <f t="shared" si="4"/>
        <v>0</v>
      </c>
      <c r="P35" s="9">
        <f t="shared" si="5"/>
        <v>100</v>
      </c>
    </row>
    <row r="36" spans="1:16" ht="76.5">
      <c r="A36" s="4" t="s">
        <v>165</v>
      </c>
      <c r="B36" s="5" t="s">
        <v>166</v>
      </c>
      <c r="C36" s="6">
        <v>7377434</v>
      </c>
      <c r="D36" s="6">
        <v>9201434</v>
      </c>
      <c r="E36" s="6">
        <v>4101780</v>
      </c>
      <c r="F36" s="6">
        <v>2998968</v>
      </c>
      <c r="G36" s="6">
        <v>0</v>
      </c>
      <c r="H36" s="6">
        <v>2998968</v>
      </c>
      <c r="I36" s="6">
        <v>0</v>
      </c>
      <c r="J36" s="6">
        <v>1330721.77</v>
      </c>
      <c r="K36" s="6">
        <f t="shared" si="0"/>
        <v>1102812</v>
      </c>
      <c r="L36" s="6">
        <f t="shared" si="1"/>
        <v>6202466</v>
      </c>
      <c r="M36" s="6">
        <f t="shared" si="2"/>
        <v>73.11381887863317</v>
      </c>
      <c r="N36" s="6">
        <f t="shared" si="3"/>
        <v>6202466</v>
      </c>
      <c r="O36" s="6">
        <f t="shared" si="4"/>
        <v>1102812</v>
      </c>
      <c r="P36" s="6">
        <f t="shared" si="5"/>
        <v>73.11381887863317</v>
      </c>
    </row>
    <row r="37" spans="1:16" ht="12.75">
      <c r="A37" s="7" t="s">
        <v>163</v>
      </c>
      <c r="B37" s="8" t="s">
        <v>164</v>
      </c>
      <c r="C37" s="9">
        <v>7377434</v>
      </c>
      <c r="D37" s="9">
        <v>9201434</v>
      </c>
      <c r="E37" s="9">
        <v>4101780</v>
      </c>
      <c r="F37" s="9">
        <v>2998968</v>
      </c>
      <c r="G37" s="9">
        <v>0</v>
      </c>
      <c r="H37" s="9">
        <v>2998968</v>
      </c>
      <c r="I37" s="9">
        <v>0</v>
      </c>
      <c r="J37" s="9">
        <v>1330721.77</v>
      </c>
      <c r="K37" s="9">
        <f t="shared" si="0"/>
        <v>1102812</v>
      </c>
      <c r="L37" s="9">
        <f t="shared" si="1"/>
        <v>6202466</v>
      </c>
      <c r="M37" s="9">
        <f t="shared" si="2"/>
        <v>73.11381887863317</v>
      </c>
      <c r="N37" s="9">
        <f t="shared" si="3"/>
        <v>6202466</v>
      </c>
      <c r="O37" s="9">
        <f t="shared" si="4"/>
        <v>1102812</v>
      </c>
      <c r="P37" s="9">
        <f t="shared" si="5"/>
        <v>73.11381887863317</v>
      </c>
    </row>
    <row r="38" spans="1:16" ht="76.5">
      <c r="A38" s="4" t="s">
        <v>167</v>
      </c>
      <c r="B38" s="5" t="s">
        <v>166</v>
      </c>
      <c r="C38" s="6">
        <v>172822</v>
      </c>
      <c r="D38" s="6">
        <v>156059</v>
      </c>
      <c r="E38" s="6">
        <v>129054</v>
      </c>
      <c r="F38" s="6">
        <v>129054</v>
      </c>
      <c r="G38" s="6">
        <v>0</v>
      </c>
      <c r="H38" s="6">
        <v>129054</v>
      </c>
      <c r="I38" s="6">
        <v>0</v>
      </c>
      <c r="J38" s="6">
        <v>34642.92</v>
      </c>
      <c r="K38" s="6">
        <f t="shared" si="0"/>
        <v>0</v>
      </c>
      <c r="L38" s="6">
        <f t="shared" si="1"/>
        <v>27005</v>
      </c>
      <c r="M38" s="6">
        <f t="shared" si="2"/>
        <v>100</v>
      </c>
      <c r="N38" s="6">
        <f t="shared" si="3"/>
        <v>27005</v>
      </c>
      <c r="O38" s="6">
        <f t="shared" si="4"/>
        <v>0</v>
      </c>
      <c r="P38" s="6">
        <f t="shared" si="5"/>
        <v>100</v>
      </c>
    </row>
    <row r="39" spans="1:16" ht="12.75">
      <c r="A39" s="7" t="s">
        <v>163</v>
      </c>
      <c r="B39" s="8" t="s">
        <v>164</v>
      </c>
      <c r="C39" s="9">
        <v>172822</v>
      </c>
      <c r="D39" s="9">
        <v>156059</v>
      </c>
      <c r="E39" s="9">
        <v>129054</v>
      </c>
      <c r="F39" s="9">
        <v>129054</v>
      </c>
      <c r="G39" s="9">
        <v>0</v>
      </c>
      <c r="H39" s="9">
        <v>129054</v>
      </c>
      <c r="I39" s="9">
        <v>0</v>
      </c>
      <c r="J39" s="9">
        <v>34642.92</v>
      </c>
      <c r="K39" s="9">
        <f t="shared" si="0"/>
        <v>0</v>
      </c>
      <c r="L39" s="9">
        <f t="shared" si="1"/>
        <v>27005</v>
      </c>
      <c r="M39" s="9">
        <f t="shared" si="2"/>
        <v>100</v>
      </c>
      <c r="N39" s="9">
        <f t="shared" si="3"/>
        <v>27005</v>
      </c>
      <c r="O39" s="9">
        <f t="shared" si="4"/>
        <v>0</v>
      </c>
      <c r="P39" s="9">
        <f t="shared" si="5"/>
        <v>100</v>
      </c>
    </row>
    <row r="40" spans="1:16" ht="76.5">
      <c r="A40" s="4" t="s">
        <v>168</v>
      </c>
      <c r="B40" s="5" t="s">
        <v>169</v>
      </c>
      <c r="C40" s="6">
        <v>20000</v>
      </c>
      <c r="D40" s="6">
        <v>87128</v>
      </c>
      <c r="E40" s="6">
        <v>32678</v>
      </c>
      <c r="F40" s="6">
        <v>9972</v>
      </c>
      <c r="G40" s="6">
        <v>0</v>
      </c>
      <c r="H40" s="6">
        <v>9972</v>
      </c>
      <c r="I40" s="6">
        <v>0</v>
      </c>
      <c r="J40" s="6">
        <v>0</v>
      </c>
      <c r="K40" s="6">
        <f t="shared" si="0"/>
        <v>22706</v>
      </c>
      <c r="L40" s="6">
        <f t="shared" si="1"/>
        <v>77156</v>
      </c>
      <c r="M40" s="6">
        <f t="shared" si="2"/>
        <v>30.515943448191447</v>
      </c>
      <c r="N40" s="6">
        <f t="shared" si="3"/>
        <v>77156</v>
      </c>
      <c r="O40" s="6">
        <f t="shared" si="4"/>
        <v>22706</v>
      </c>
      <c r="P40" s="6">
        <f t="shared" si="5"/>
        <v>30.515943448191447</v>
      </c>
    </row>
    <row r="41" spans="1:16" ht="12.75">
      <c r="A41" s="7" t="s">
        <v>163</v>
      </c>
      <c r="B41" s="8" t="s">
        <v>164</v>
      </c>
      <c r="C41" s="9">
        <v>20000</v>
      </c>
      <c r="D41" s="9">
        <v>87128</v>
      </c>
      <c r="E41" s="9">
        <v>32678</v>
      </c>
      <c r="F41" s="9">
        <v>9972</v>
      </c>
      <c r="G41" s="9">
        <v>0</v>
      </c>
      <c r="H41" s="9">
        <v>9972</v>
      </c>
      <c r="I41" s="9">
        <v>0</v>
      </c>
      <c r="J41" s="9">
        <v>0</v>
      </c>
      <c r="K41" s="9">
        <f t="shared" si="0"/>
        <v>22706</v>
      </c>
      <c r="L41" s="9">
        <f t="shared" si="1"/>
        <v>77156</v>
      </c>
      <c r="M41" s="9">
        <f t="shared" si="2"/>
        <v>30.515943448191447</v>
      </c>
      <c r="N41" s="9">
        <f t="shared" si="3"/>
        <v>77156</v>
      </c>
      <c r="O41" s="9">
        <f t="shared" si="4"/>
        <v>22706</v>
      </c>
      <c r="P41" s="9">
        <f t="shared" si="5"/>
        <v>30.515943448191447</v>
      </c>
    </row>
    <row r="42" spans="1:16" ht="76.5">
      <c r="A42" s="4" t="s">
        <v>170</v>
      </c>
      <c r="B42" s="5" t="s">
        <v>171</v>
      </c>
      <c r="C42" s="6">
        <v>1110330</v>
      </c>
      <c r="D42" s="6">
        <v>1384832</v>
      </c>
      <c r="E42" s="6">
        <v>763829</v>
      </c>
      <c r="F42" s="6">
        <v>573008</v>
      </c>
      <c r="G42" s="6">
        <v>0</v>
      </c>
      <c r="H42" s="6">
        <v>573008</v>
      </c>
      <c r="I42" s="6">
        <v>0</v>
      </c>
      <c r="J42" s="6">
        <v>242077.54</v>
      </c>
      <c r="K42" s="6">
        <f t="shared" si="0"/>
        <v>190821</v>
      </c>
      <c r="L42" s="6">
        <f t="shared" si="1"/>
        <v>811824</v>
      </c>
      <c r="M42" s="6">
        <f t="shared" si="2"/>
        <v>75.01783776211691</v>
      </c>
      <c r="N42" s="6">
        <f t="shared" si="3"/>
        <v>811824</v>
      </c>
      <c r="O42" s="6">
        <f t="shared" si="4"/>
        <v>190821</v>
      </c>
      <c r="P42" s="6">
        <f t="shared" si="5"/>
        <v>75.01783776211691</v>
      </c>
    </row>
    <row r="43" spans="1:16" ht="12.75">
      <c r="A43" s="7" t="s">
        <v>163</v>
      </c>
      <c r="B43" s="8" t="s">
        <v>164</v>
      </c>
      <c r="C43" s="9">
        <v>1110330</v>
      </c>
      <c r="D43" s="9">
        <v>1384832</v>
      </c>
      <c r="E43" s="9">
        <v>763829</v>
      </c>
      <c r="F43" s="9">
        <v>573008</v>
      </c>
      <c r="G43" s="9">
        <v>0</v>
      </c>
      <c r="H43" s="9">
        <v>573008</v>
      </c>
      <c r="I43" s="9">
        <v>0</v>
      </c>
      <c r="J43" s="9">
        <v>242077.54</v>
      </c>
      <c r="K43" s="9">
        <f t="shared" si="0"/>
        <v>190821</v>
      </c>
      <c r="L43" s="9">
        <f t="shared" si="1"/>
        <v>811824</v>
      </c>
      <c r="M43" s="9">
        <f t="shared" si="2"/>
        <v>75.01783776211691</v>
      </c>
      <c r="N43" s="9">
        <f t="shared" si="3"/>
        <v>811824</v>
      </c>
      <c r="O43" s="9">
        <f t="shared" si="4"/>
        <v>190821</v>
      </c>
      <c r="P43" s="9">
        <f t="shared" si="5"/>
        <v>75.01783776211691</v>
      </c>
    </row>
    <row r="44" spans="1:16" ht="76.5">
      <c r="A44" s="4" t="s">
        <v>172</v>
      </c>
      <c r="B44" s="5" t="s">
        <v>171</v>
      </c>
      <c r="C44" s="6">
        <v>16348</v>
      </c>
      <c r="D44" s="6">
        <v>19728</v>
      </c>
      <c r="E44" s="6">
        <v>12691</v>
      </c>
      <c r="F44" s="6">
        <v>12691</v>
      </c>
      <c r="G44" s="6">
        <v>0</v>
      </c>
      <c r="H44" s="6">
        <v>12691</v>
      </c>
      <c r="I44" s="6">
        <v>0</v>
      </c>
      <c r="J44" s="6">
        <v>1279.88</v>
      </c>
      <c r="K44" s="6">
        <f t="shared" si="0"/>
        <v>0</v>
      </c>
      <c r="L44" s="6">
        <f t="shared" si="1"/>
        <v>7037</v>
      </c>
      <c r="M44" s="6">
        <f t="shared" si="2"/>
        <v>100</v>
      </c>
      <c r="N44" s="6">
        <f t="shared" si="3"/>
        <v>7037</v>
      </c>
      <c r="O44" s="6">
        <f t="shared" si="4"/>
        <v>0</v>
      </c>
      <c r="P44" s="6">
        <f t="shared" si="5"/>
        <v>100</v>
      </c>
    </row>
    <row r="45" spans="1:16" ht="12.75">
      <c r="A45" s="7" t="s">
        <v>163</v>
      </c>
      <c r="B45" s="8" t="s">
        <v>164</v>
      </c>
      <c r="C45" s="9">
        <v>16348</v>
      </c>
      <c r="D45" s="9">
        <v>19728</v>
      </c>
      <c r="E45" s="9">
        <v>12691</v>
      </c>
      <c r="F45" s="9">
        <v>12691</v>
      </c>
      <c r="G45" s="9">
        <v>0</v>
      </c>
      <c r="H45" s="9">
        <v>12691</v>
      </c>
      <c r="I45" s="9">
        <v>0</v>
      </c>
      <c r="J45" s="9">
        <v>1279.88</v>
      </c>
      <c r="K45" s="9">
        <f t="shared" si="0"/>
        <v>0</v>
      </c>
      <c r="L45" s="9">
        <f t="shared" si="1"/>
        <v>7037</v>
      </c>
      <c r="M45" s="9">
        <f t="shared" si="2"/>
        <v>100</v>
      </c>
      <c r="N45" s="9">
        <f t="shared" si="3"/>
        <v>7037</v>
      </c>
      <c r="O45" s="9">
        <f t="shared" si="4"/>
        <v>0</v>
      </c>
      <c r="P45" s="9">
        <f t="shared" si="5"/>
        <v>100</v>
      </c>
    </row>
    <row r="46" spans="1:16" ht="76.5">
      <c r="A46" s="4" t="s">
        <v>173</v>
      </c>
      <c r="B46" s="5" t="s">
        <v>174</v>
      </c>
      <c r="C46" s="6">
        <v>441309</v>
      </c>
      <c r="D46" s="6">
        <v>550309</v>
      </c>
      <c r="E46" s="6">
        <v>229070</v>
      </c>
      <c r="F46" s="6">
        <v>179618</v>
      </c>
      <c r="G46" s="6">
        <v>0</v>
      </c>
      <c r="H46" s="6">
        <v>179618</v>
      </c>
      <c r="I46" s="6">
        <v>0</v>
      </c>
      <c r="J46" s="6">
        <v>66957.07</v>
      </c>
      <c r="K46" s="6">
        <f t="shared" si="0"/>
        <v>49452</v>
      </c>
      <c r="L46" s="6">
        <f t="shared" si="1"/>
        <v>370691</v>
      </c>
      <c r="M46" s="6">
        <f t="shared" si="2"/>
        <v>78.4118391757978</v>
      </c>
      <c r="N46" s="6">
        <f t="shared" si="3"/>
        <v>370691</v>
      </c>
      <c r="O46" s="6">
        <f t="shared" si="4"/>
        <v>49452</v>
      </c>
      <c r="P46" s="6">
        <f t="shared" si="5"/>
        <v>78.4118391757978</v>
      </c>
    </row>
    <row r="47" spans="1:16" ht="12.75">
      <c r="A47" s="7" t="s">
        <v>163</v>
      </c>
      <c r="B47" s="8" t="s">
        <v>164</v>
      </c>
      <c r="C47" s="9">
        <v>441309</v>
      </c>
      <c r="D47" s="9">
        <v>550309</v>
      </c>
      <c r="E47" s="9">
        <v>229070</v>
      </c>
      <c r="F47" s="9">
        <v>179618</v>
      </c>
      <c r="G47" s="9">
        <v>0</v>
      </c>
      <c r="H47" s="9">
        <v>179618</v>
      </c>
      <c r="I47" s="9">
        <v>0</v>
      </c>
      <c r="J47" s="9">
        <v>66957.07</v>
      </c>
      <c r="K47" s="9">
        <f t="shared" si="0"/>
        <v>49452</v>
      </c>
      <c r="L47" s="9">
        <f t="shared" si="1"/>
        <v>370691</v>
      </c>
      <c r="M47" s="9">
        <f t="shared" si="2"/>
        <v>78.4118391757978</v>
      </c>
      <c r="N47" s="9">
        <f t="shared" si="3"/>
        <v>370691</v>
      </c>
      <c r="O47" s="9">
        <f t="shared" si="4"/>
        <v>49452</v>
      </c>
      <c r="P47" s="9">
        <f t="shared" si="5"/>
        <v>78.4118391757978</v>
      </c>
    </row>
    <row r="48" spans="1:16" ht="76.5">
      <c r="A48" s="4" t="s">
        <v>175</v>
      </c>
      <c r="B48" s="5" t="s">
        <v>176</v>
      </c>
      <c r="C48" s="6">
        <v>13085</v>
      </c>
      <c r="D48" s="6">
        <v>13983</v>
      </c>
      <c r="E48" s="6">
        <v>9560</v>
      </c>
      <c r="F48" s="6">
        <v>9560</v>
      </c>
      <c r="G48" s="6">
        <v>0</v>
      </c>
      <c r="H48" s="6">
        <v>9560</v>
      </c>
      <c r="I48" s="6">
        <v>0</v>
      </c>
      <c r="J48" s="6">
        <v>3785.2</v>
      </c>
      <c r="K48" s="6">
        <f t="shared" si="0"/>
        <v>0</v>
      </c>
      <c r="L48" s="6">
        <f t="shared" si="1"/>
        <v>4423</v>
      </c>
      <c r="M48" s="6">
        <f t="shared" si="2"/>
        <v>100</v>
      </c>
      <c r="N48" s="6">
        <f t="shared" si="3"/>
        <v>4423</v>
      </c>
      <c r="O48" s="6">
        <f t="shared" si="4"/>
        <v>0</v>
      </c>
      <c r="P48" s="6">
        <f t="shared" si="5"/>
        <v>100</v>
      </c>
    </row>
    <row r="49" spans="1:16" ht="12.75">
      <c r="A49" s="7" t="s">
        <v>163</v>
      </c>
      <c r="B49" s="8" t="s">
        <v>164</v>
      </c>
      <c r="C49" s="9">
        <v>13085</v>
      </c>
      <c r="D49" s="9">
        <v>13983</v>
      </c>
      <c r="E49" s="9">
        <v>9560</v>
      </c>
      <c r="F49" s="9">
        <v>9560</v>
      </c>
      <c r="G49" s="9">
        <v>0</v>
      </c>
      <c r="H49" s="9">
        <v>9560</v>
      </c>
      <c r="I49" s="9">
        <v>0</v>
      </c>
      <c r="J49" s="9">
        <v>3785.2</v>
      </c>
      <c r="K49" s="9">
        <f t="shared" si="0"/>
        <v>0</v>
      </c>
      <c r="L49" s="9">
        <f t="shared" si="1"/>
        <v>4423</v>
      </c>
      <c r="M49" s="9">
        <f t="shared" si="2"/>
        <v>100</v>
      </c>
      <c r="N49" s="9">
        <f t="shared" si="3"/>
        <v>4423</v>
      </c>
      <c r="O49" s="9">
        <f t="shared" si="4"/>
        <v>0</v>
      </c>
      <c r="P49" s="9">
        <f t="shared" si="5"/>
        <v>100</v>
      </c>
    </row>
    <row r="50" spans="1:16" ht="63.75">
      <c r="A50" s="4" t="s">
        <v>177</v>
      </c>
      <c r="B50" s="5" t="s">
        <v>178</v>
      </c>
      <c r="C50" s="6">
        <v>4000</v>
      </c>
      <c r="D50" s="6">
        <v>4000</v>
      </c>
      <c r="E50" s="6">
        <v>1808.1</v>
      </c>
      <c r="F50" s="6">
        <v>1394.1</v>
      </c>
      <c r="G50" s="6">
        <v>0</v>
      </c>
      <c r="H50" s="6">
        <v>1394.1</v>
      </c>
      <c r="I50" s="6">
        <v>0</v>
      </c>
      <c r="J50" s="6">
        <v>157.96</v>
      </c>
      <c r="K50" s="6">
        <f t="shared" si="0"/>
        <v>414</v>
      </c>
      <c r="L50" s="6">
        <f t="shared" si="1"/>
        <v>2605.9</v>
      </c>
      <c r="M50" s="6">
        <f t="shared" si="2"/>
        <v>77.10303633648581</v>
      </c>
      <c r="N50" s="6">
        <f t="shared" si="3"/>
        <v>2605.9</v>
      </c>
      <c r="O50" s="6">
        <f t="shared" si="4"/>
        <v>414</v>
      </c>
      <c r="P50" s="6">
        <f t="shared" si="5"/>
        <v>77.10303633648581</v>
      </c>
    </row>
    <row r="51" spans="1:16" ht="12.75">
      <c r="A51" s="7" t="s">
        <v>163</v>
      </c>
      <c r="B51" s="8" t="s">
        <v>164</v>
      </c>
      <c r="C51" s="9">
        <v>4000</v>
      </c>
      <c r="D51" s="9">
        <v>4000</v>
      </c>
      <c r="E51" s="9">
        <v>1808.1</v>
      </c>
      <c r="F51" s="9">
        <v>1394.1</v>
      </c>
      <c r="G51" s="9">
        <v>0</v>
      </c>
      <c r="H51" s="9">
        <v>1394.1</v>
      </c>
      <c r="I51" s="9">
        <v>0</v>
      </c>
      <c r="J51" s="9">
        <v>157.96</v>
      </c>
      <c r="K51" s="9">
        <f t="shared" si="0"/>
        <v>414</v>
      </c>
      <c r="L51" s="9">
        <f t="shared" si="1"/>
        <v>2605.9</v>
      </c>
      <c r="M51" s="9">
        <f t="shared" si="2"/>
        <v>77.10303633648581</v>
      </c>
      <c r="N51" s="9">
        <f t="shared" si="3"/>
        <v>2605.9</v>
      </c>
      <c r="O51" s="9">
        <f t="shared" si="4"/>
        <v>414</v>
      </c>
      <c r="P51" s="9">
        <f t="shared" si="5"/>
        <v>77.10303633648581</v>
      </c>
    </row>
    <row r="52" spans="1:16" ht="76.5">
      <c r="A52" s="4" t="s">
        <v>179</v>
      </c>
      <c r="B52" s="5" t="s">
        <v>180</v>
      </c>
      <c r="C52" s="6">
        <v>1758319</v>
      </c>
      <c r="D52" s="6">
        <v>2193319</v>
      </c>
      <c r="E52" s="6">
        <v>944110</v>
      </c>
      <c r="F52" s="6">
        <v>623567</v>
      </c>
      <c r="G52" s="6">
        <v>0</v>
      </c>
      <c r="H52" s="6">
        <v>623567</v>
      </c>
      <c r="I52" s="6">
        <v>0</v>
      </c>
      <c r="J52" s="6">
        <v>351166.39</v>
      </c>
      <c r="K52" s="6">
        <f t="shared" si="0"/>
        <v>320543</v>
      </c>
      <c r="L52" s="6">
        <f t="shared" si="1"/>
        <v>1569752</v>
      </c>
      <c r="M52" s="6">
        <f t="shared" si="2"/>
        <v>66.04812998485346</v>
      </c>
      <c r="N52" s="6">
        <f t="shared" si="3"/>
        <v>1569752</v>
      </c>
      <c r="O52" s="6">
        <f t="shared" si="4"/>
        <v>320543</v>
      </c>
      <c r="P52" s="6">
        <f t="shared" si="5"/>
        <v>66.04812998485346</v>
      </c>
    </row>
    <row r="53" spans="1:16" ht="12.75">
      <c r="A53" s="7" t="s">
        <v>163</v>
      </c>
      <c r="B53" s="8" t="s">
        <v>164</v>
      </c>
      <c r="C53" s="9">
        <v>1758319</v>
      </c>
      <c r="D53" s="9">
        <v>2193319</v>
      </c>
      <c r="E53" s="9">
        <v>944110</v>
      </c>
      <c r="F53" s="9">
        <v>623567</v>
      </c>
      <c r="G53" s="9">
        <v>0</v>
      </c>
      <c r="H53" s="9">
        <v>623567</v>
      </c>
      <c r="I53" s="9">
        <v>0</v>
      </c>
      <c r="J53" s="9">
        <v>351166.39</v>
      </c>
      <c r="K53" s="9">
        <f t="shared" si="0"/>
        <v>320543</v>
      </c>
      <c r="L53" s="9">
        <f t="shared" si="1"/>
        <v>1569752</v>
      </c>
      <c r="M53" s="9">
        <f t="shared" si="2"/>
        <v>66.04812998485346</v>
      </c>
      <c r="N53" s="9">
        <f t="shared" si="3"/>
        <v>1569752</v>
      </c>
      <c r="O53" s="9">
        <f t="shared" si="4"/>
        <v>320543</v>
      </c>
      <c r="P53" s="9">
        <f t="shared" si="5"/>
        <v>66.04812998485346</v>
      </c>
    </row>
    <row r="54" spans="1:16" ht="76.5">
      <c r="A54" s="4" t="s">
        <v>181</v>
      </c>
      <c r="B54" s="5" t="s">
        <v>180</v>
      </c>
      <c r="C54" s="6">
        <v>18981</v>
      </c>
      <c r="D54" s="6">
        <v>24099</v>
      </c>
      <c r="E54" s="6">
        <v>17692</v>
      </c>
      <c r="F54" s="6">
        <v>17692</v>
      </c>
      <c r="G54" s="6">
        <v>0</v>
      </c>
      <c r="H54" s="6">
        <v>17692</v>
      </c>
      <c r="I54" s="6">
        <v>0</v>
      </c>
      <c r="J54" s="6">
        <v>2561.05</v>
      </c>
      <c r="K54" s="6">
        <f t="shared" si="0"/>
        <v>0</v>
      </c>
      <c r="L54" s="6">
        <f t="shared" si="1"/>
        <v>6407</v>
      </c>
      <c r="M54" s="6">
        <f t="shared" si="2"/>
        <v>100</v>
      </c>
      <c r="N54" s="6">
        <f t="shared" si="3"/>
        <v>6407</v>
      </c>
      <c r="O54" s="6">
        <f t="shared" si="4"/>
        <v>0</v>
      </c>
      <c r="P54" s="6">
        <f t="shared" si="5"/>
        <v>100</v>
      </c>
    </row>
    <row r="55" spans="1:16" ht="12.75">
      <c r="A55" s="7" t="s">
        <v>163</v>
      </c>
      <c r="B55" s="8" t="s">
        <v>164</v>
      </c>
      <c r="C55" s="9">
        <v>18981</v>
      </c>
      <c r="D55" s="9">
        <v>24099</v>
      </c>
      <c r="E55" s="9">
        <v>17692</v>
      </c>
      <c r="F55" s="9">
        <v>17692</v>
      </c>
      <c r="G55" s="9">
        <v>0</v>
      </c>
      <c r="H55" s="9">
        <v>17692</v>
      </c>
      <c r="I55" s="9">
        <v>0</v>
      </c>
      <c r="J55" s="9">
        <v>2561.05</v>
      </c>
      <c r="K55" s="9">
        <f t="shared" si="0"/>
        <v>0</v>
      </c>
      <c r="L55" s="9">
        <f t="shared" si="1"/>
        <v>6407</v>
      </c>
      <c r="M55" s="9">
        <f t="shared" si="2"/>
        <v>100</v>
      </c>
      <c r="N55" s="9">
        <f t="shared" si="3"/>
        <v>6407</v>
      </c>
      <c r="O55" s="9">
        <f t="shared" si="4"/>
        <v>0</v>
      </c>
      <c r="P55" s="9">
        <f t="shared" si="5"/>
        <v>100</v>
      </c>
    </row>
    <row r="56" spans="1:16" ht="38.25">
      <c r="A56" s="4" t="s">
        <v>182</v>
      </c>
      <c r="B56" s="5" t="s">
        <v>183</v>
      </c>
      <c r="C56" s="6">
        <v>61120</v>
      </c>
      <c r="D56" s="6">
        <v>61120</v>
      </c>
      <c r="E56" s="6">
        <v>32541</v>
      </c>
      <c r="F56" s="6">
        <v>22321</v>
      </c>
      <c r="G56" s="6">
        <v>0</v>
      </c>
      <c r="H56" s="6">
        <v>22321</v>
      </c>
      <c r="I56" s="6">
        <v>0</v>
      </c>
      <c r="J56" s="6">
        <v>0.39</v>
      </c>
      <c r="K56" s="6">
        <f t="shared" si="0"/>
        <v>10220</v>
      </c>
      <c r="L56" s="6">
        <f t="shared" si="1"/>
        <v>38799</v>
      </c>
      <c r="M56" s="6">
        <f t="shared" si="2"/>
        <v>68.59346670354323</v>
      </c>
      <c r="N56" s="6">
        <f t="shared" si="3"/>
        <v>38799</v>
      </c>
      <c r="O56" s="6">
        <f t="shared" si="4"/>
        <v>10220</v>
      </c>
      <c r="P56" s="6">
        <f t="shared" si="5"/>
        <v>68.59346670354323</v>
      </c>
    </row>
    <row r="57" spans="1:16" ht="12.75">
      <c r="A57" s="7" t="s">
        <v>163</v>
      </c>
      <c r="B57" s="8" t="s">
        <v>164</v>
      </c>
      <c r="C57" s="9">
        <v>61120</v>
      </c>
      <c r="D57" s="9">
        <v>61120</v>
      </c>
      <c r="E57" s="9">
        <v>32541</v>
      </c>
      <c r="F57" s="9">
        <v>22321</v>
      </c>
      <c r="G57" s="9">
        <v>0</v>
      </c>
      <c r="H57" s="9">
        <v>22321</v>
      </c>
      <c r="I57" s="9">
        <v>0</v>
      </c>
      <c r="J57" s="9">
        <v>0.39</v>
      </c>
      <c r="K57" s="9">
        <f t="shared" si="0"/>
        <v>10220</v>
      </c>
      <c r="L57" s="9">
        <f t="shared" si="1"/>
        <v>38799</v>
      </c>
      <c r="M57" s="9">
        <f t="shared" si="2"/>
        <v>68.59346670354323</v>
      </c>
      <c r="N57" s="9">
        <f t="shared" si="3"/>
        <v>38799</v>
      </c>
      <c r="O57" s="9">
        <f t="shared" si="4"/>
        <v>10220</v>
      </c>
      <c r="P57" s="9">
        <f t="shared" si="5"/>
        <v>68.59346670354323</v>
      </c>
    </row>
    <row r="58" spans="1:16" ht="25.5">
      <c r="A58" s="4" t="s">
        <v>184</v>
      </c>
      <c r="B58" s="5" t="s">
        <v>185</v>
      </c>
      <c r="C58" s="6">
        <v>200000</v>
      </c>
      <c r="D58" s="6">
        <v>238050</v>
      </c>
      <c r="E58" s="6">
        <v>121622</v>
      </c>
      <c r="F58" s="6">
        <v>87007</v>
      </c>
      <c r="G58" s="6">
        <v>0</v>
      </c>
      <c r="H58" s="6">
        <v>87007</v>
      </c>
      <c r="I58" s="6">
        <v>0</v>
      </c>
      <c r="J58" s="6">
        <v>47609.82</v>
      </c>
      <c r="K58" s="6">
        <f t="shared" si="0"/>
        <v>34615</v>
      </c>
      <c r="L58" s="6">
        <f t="shared" si="1"/>
        <v>151043</v>
      </c>
      <c r="M58" s="6">
        <f t="shared" si="2"/>
        <v>71.53886632352699</v>
      </c>
      <c r="N58" s="6">
        <f t="shared" si="3"/>
        <v>151043</v>
      </c>
      <c r="O58" s="6">
        <f t="shared" si="4"/>
        <v>34615</v>
      </c>
      <c r="P58" s="6">
        <f t="shared" si="5"/>
        <v>71.53886632352699</v>
      </c>
    </row>
    <row r="59" spans="1:16" ht="12.75">
      <c r="A59" s="7" t="s">
        <v>163</v>
      </c>
      <c r="B59" s="8" t="s">
        <v>164</v>
      </c>
      <c r="C59" s="9">
        <v>200000</v>
      </c>
      <c r="D59" s="9">
        <v>238050</v>
      </c>
      <c r="E59" s="9">
        <v>121622</v>
      </c>
      <c r="F59" s="9">
        <v>87007</v>
      </c>
      <c r="G59" s="9">
        <v>0</v>
      </c>
      <c r="H59" s="9">
        <v>87007</v>
      </c>
      <c r="I59" s="9">
        <v>0</v>
      </c>
      <c r="J59" s="9">
        <v>47609.82</v>
      </c>
      <c r="K59" s="9">
        <f t="shared" si="0"/>
        <v>34615</v>
      </c>
      <c r="L59" s="9">
        <f t="shared" si="1"/>
        <v>151043</v>
      </c>
      <c r="M59" s="9">
        <f t="shared" si="2"/>
        <v>71.53886632352699</v>
      </c>
      <c r="N59" s="9">
        <f t="shared" si="3"/>
        <v>151043</v>
      </c>
      <c r="O59" s="9">
        <f t="shared" si="4"/>
        <v>34615</v>
      </c>
      <c r="P59" s="9">
        <f t="shared" si="5"/>
        <v>71.53886632352699</v>
      </c>
    </row>
    <row r="60" spans="1:16" ht="76.5">
      <c r="A60" s="4" t="s">
        <v>186</v>
      </c>
      <c r="B60" s="5" t="s">
        <v>187</v>
      </c>
      <c r="C60" s="6">
        <v>1034559</v>
      </c>
      <c r="D60" s="6">
        <v>1290559</v>
      </c>
      <c r="E60" s="6">
        <v>762070</v>
      </c>
      <c r="F60" s="6">
        <v>591122</v>
      </c>
      <c r="G60" s="6">
        <v>0</v>
      </c>
      <c r="H60" s="6">
        <v>591122</v>
      </c>
      <c r="I60" s="6">
        <v>0</v>
      </c>
      <c r="J60" s="6">
        <v>252754.36</v>
      </c>
      <c r="K60" s="6">
        <f t="shared" si="0"/>
        <v>170948</v>
      </c>
      <c r="L60" s="6">
        <f t="shared" si="1"/>
        <v>699437</v>
      </c>
      <c r="M60" s="6">
        <f t="shared" si="2"/>
        <v>77.56793995302269</v>
      </c>
      <c r="N60" s="6">
        <f t="shared" si="3"/>
        <v>699437</v>
      </c>
      <c r="O60" s="6">
        <f t="shared" si="4"/>
        <v>170948</v>
      </c>
      <c r="P60" s="6">
        <f t="shared" si="5"/>
        <v>77.56793995302269</v>
      </c>
    </row>
    <row r="61" spans="1:16" ht="12.75">
      <c r="A61" s="7" t="s">
        <v>163</v>
      </c>
      <c r="B61" s="8" t="s">
        <v>164</v>
      </c>
      <c r="C61" s="9">
        <v>1034559</v>
      </c>
      <c r="D61" s="9">
        <v>1290559</v>
      </c>
      <c r="E61" s="9">
        <v>762070</v>
      </c>
      <c r="F61" s="9">
        <v>591122</v>
      </c>
      <c r="G61" s="9">
        <v>0</v>
      </c>
      <c r="H61" s="9">
        <v>591122</v>
      </c>
      <c r="I61" s="9">
        <v>0</v>
      </c>
      <c r="J61" s="9">
        <v>252754.36</v>
      </c>
      <c r="K61" s="9">
        <f t="shared" si="0"/>
        <v>170948</v>
      </c>
      <c r="L61" s="9">
        <f t="shared" si="1"/>
        <v>699437</v>
      </c>
      <c r="M61" s="9">
        <f t="shared" si="2"/>
        <v>77.56793995302269</v>
      </c>
      <c r="N61" s="9">
        <f t="shared" si="3"/>
        <v>699437</v>
      </c>
      <c r="O61" s="9">
        <f t="shared" si="4"/>
        <v>170948</v>
      </c>
      <c r="P61" s="9">
        <f t="shared" si="5"/>
        <v>77.56793995302269</v>
      </c>
    </row>
    <row r="62" spans="1:16" ht="76.5">
      <c r="A62" s="4" t="s">
        <v>188</v>
      </c>
      <c r="B62" s="5" t="s">
        <v>187</v>
      </c>
      <c r="C62" s="6">
        <v>64492</v>
      </c>
      <c r="D62" s="6">
        <v>71859</v>
      </c>
      <c r="E62" s="6">
        <v>61955</v>
      </c>
      <c r="F62" s="6">
        <v>61955</v>
      </c>
      <c r="G62" s="6">
        <v>0</v>
      </c>
      <c r="H62" s="6">
        <v>61955</v>
      </c>
      <c r="I62" s="6">
        <v>0</v>
      </c>
      <c r="J62" s="6">
        <v>5085.37</v>
      </c>
      <c r="K62" s="6">
        <f t="shared" si="0"/>
        <v>0</v>
      </c>
      <c r="L62" s="6">
        <f t="shared" si="1"/>
        <v>9904</v>
      </c>
      <c r="M62" s="6">
        <f t="shared" si="2"/>
        <v>100</v>
      </c>
      <c r="N62" s="6">
        <f t="shared" si="3"/>
        <v>9904</v>
      </c>
      <c r="O62" s="6">
        <f t="shared" si="4"/>
        <v>0</v>
      </c>
      <c r="P62" s="6">
        <f t="shared" si="5"/>
        <v>100</v>
      </c>
    </row>
    <row r="63" spans="1:16" ht="12.75">
      <c r="A63" s="7" t="s">
        <v>163</v>
      </c>
      <c r="B63" s="8" t="s">
        <v>164</v>
      </c>
      <c r="C63" s="9">
        <v>64492</v>
      </c>
      <c r="D63" s="9">
        <v>71859</v>
      </c>
      <c r="E63" s="9">
        <v>61955</v>
      </c>
      <c r="F63" s="9">
        <v>61955</v>
      </c>
      <c r="G63" s="9">
        <v>0</v>
      </c>
      <c r="H63" s="9">
        <v>61955</v>
      </c>
      <c r="I63" s="9">
        <v>0</v>
      </c>
      <c r="J63" s="9">
        <v>5085.37</v>
      </c>
      <c r="K63" s="9">
        <f t="shared" si="0"/>
        <v>0</v>
      </c>
      <c r="L63" s="9">
        <f t="shared" si="1"/>
        <v>9904</v>
      </c>
      <c r="M63" s="9">
        <f t="shared" si="2"/>
        <v>100</v>
      </c>
      <c r="N63" s="9">
        <f t="shared" si="3"/>
        <v>9904</v>
      </c>
      <c r="O63" s="9">
        <f t="shared" si="4"/>
        <v>0</v>
      </c>
      <c r="P63" s="9">
        <f t="shared" si="5"/>
        <v>100</v>
      </c>
    </row>
    <row r="64" spans="1:16" ht="12.75">
      <c r="A64" s="4" t="s">
        <v>189</v>
      </c>
      <c r="B64" s="5" t="s">
        <v>190</v>
      </c>
      <c r="C64" s="6">
        <v>780344</v>
      </c>
      <c r="D64" s="6">
        <v>780344</v>
      </c>
      <c r="E64" s="6">
        <v>316787</v>
      </c>
      <c r="F64" s="6">
        <v>313136</v>
      </c>
      <c r="G64" s="6">
        <v>0</v>
      </c>
      <c r="H64" s="6">
        <v>313136</v>
      </c>
      <c r="I64" s="6">
        <v>0</v>
      </c>
      <c r="J64" s="6">
        <v>0</v>
      </c>
      <c r="K64" s="6">
        <f t="shared" si="0"/>
        <v>3651</v>
      </c>
      <c r="L64" s="6">
        <f t="shared" si="1"/>
        <v>467208</v>
      </c>
      <c r="M64" s="6">
        <f t="shared" si="2"/>
        <v>98.84749058515658</v>
      </c>
      <c r="N64" s="6">
        <f t="shared" si="3"/>
        <v>467208</v>
      </c>
      <c r="O64" s="6">
        <f t="shared" si="4"/>
        <v>3651</v>
      </c>
      <c r="P64" s="6">
        <f t="shared" si="5"/>
        <v>98.84749058515658</v>
      </c>
    </row>
    <row r="65" spans="1:16" ht="12.75">
      <c r="A65" s="7" t="s">
        <v>163</v>
      </c>
      <c r="B65" s="8" t="s">
        <v>164</v>
      </c>
      <c r="C65" s="9">
        <v>780344</v>
      </c>
      <c r="D65" s="9">
        <v>780344</v>
      </c>
      <c r="E65" s="9">
        <v>316787</v>
      </c>
      <c r="F65" s="9">
        <v>313136</v>
      </c>
      <c r="G65" s="9">
        <v>0</v>
      </c>
      <c r="H65" s="9">
        <v>313136</v>
      </c>
      <c r="I65" s="9">
        <v>0</v>
      </c>
      <c r="J65" s="9">
        <v>0</v>
      </c>
      <c r="K65" s="9">
        <f t="shared" si="0"/>
        <v>3651</v>
      </c>
      <c r="L65" s="9">
        <f t="shared" si="1"/>
        <v>467208</v>
      </c>
      <c r="M65" s="9">
        <f t="shared" si="2"/>
        <v>98.84749058515658</v>
      </c>
      <c r="N65" s="9">
        <f t="shared" si="3"/>
        <v>467208</v>
      </c>
      <c r="O65" s="9">
        <f t="shared" si="4"/>
        <v>3651</v>
      </c>
      <c r="P65" s="9">
        <f t="shared" si="5"/>
        <v>98.84749058515658</v>
      </c>
    </row>
    <row r="66" spans="1:16" ht="12.75">
      <c r="A66" s="4" t="s">
        <v>191</v>
      </c>
      <c r="B66" s="5" t="s">
        <v>192</v>
      </c>
      <c r="C66" s="6">
        <v>793338</v>
      </c>
      <c r="D66" s="6">
        <v>793338</v>
      </c>
      <c r="E66" s="6">
        <v>374324</v>
      </c>
      <c r="F66" s="6">
        <v>367408</v>
      </c>
      <c r="G66" s="6">
        <v>0</v>
      </c>
      <c r="H66" s="6">
        <v>367408</v>
      </c>
      <c r="I66" s="6">
        <v>0</v>
      </c>
      <c r="J66" s="6">
        <v>0</v>
      </c>
      <c r="K66" s="6">
        <f t="shared" si="0"/>
        <v>6916</v>
      </c>
      <c r="L66" s="6">
        <f t="shared" si="1"/>
        <v>425930</v>
      </c>
      <c r="M66" s="6">
        <f t="shared" si="2"/>
        <v>98.15240273132366</v>
      </c>
      <c r="N66" s="6">
        <f t="shared" si="3"/>
        <v>425930</v>
      </c>
      <c r="O66" s="6">
        <f t="shared" si="4"/>
        <v>6916</v>
      </c>
      <c r="P66" s="6">
        <f t="shared" si="5"/>
        <v>98.15240273132366</v>
      </c>
    </row>
    <row r="67" spans="1:16" ht="12.75">
      <c r="A67" s="7" t="s">
        <v>163</v>
      </c>
      <c r="B67" s="8" t="s">
        <v>164</v>
      </c>
      <c r="C67" s="9">
        <v>793338</v>
      </c>
      <c r="D67" s="9">
        <v>793338</v>
      </c>
      <c r="E67" s="9">
        <v>374324</v>
      </c>
      <c r="F67" s="9">
        <v>367408</v>
      </c>
      <c r="G67" s="9">
        <v>0</v>
      </c>
      <c r="H67" s="9">
        <v>367408</v>
      </c>
      <c r="I67" s="9">
        <v>0</v>
      </c>
      <c r="J67" s="9">
        <v>0</v>
      </c>
      <c r="K67" s="9">
        <f t="shared" si="0"/>
        <v>6916</v>
      </c>
      <c r="L67" s="9">
        <f t="shared" si="1"/>
        <v>425930</v>
      </c>
      <c r="M67" s="9">
        <f t="shared" si="2"/>
        <v>98.15240273132366</v>
      </c>
      <c r="N67" s="9">
        <f t="shared" si="3"/>
        <v>425930</v>
      </c>
      <c r="O67" s="9">
        <f t="shared" si="4"/>
        <v>6916</v>
      </c>
      <c r="P67" s="9">
        <f t="shared" si="5"/>
        <v>98.15240273132366</v>
      </c>
    </row>
    <row r="68" spans="1:16" ht="12.75">
      <c r="A68" s="4" t="s">
        <v>193</v>
      </c>
      <c r="B68" s="5" t="s">
        <v>194</v>
      </c>
      <c r="C68" s="6">
        <v>49412754</v>
      </c>
      <c r="D68" s="6">
        <v>49411289</v>
      </c>
      <c r="E68" s="6">
        <v>23947355</v>
      </c>
      <c r="F68" s="6">
        <v>23938672</v>
      </c>
      <c r="G68" s="6">
        <v>0</v>
      </c>
      <c r="H68" s="6">
        <v>23938672</v>
      </c>
      <c r="I68" s="6">
        <v>0</v>
      </c>
      <c r="J68" s="6">
        <v>0</v>
      </c>
      <c r="K68" s="6">
        <f t="shared" si="0"/>
        <v>8683</v>
      </c>
      <c r="L68" s="6">
        <f t="shared" si="1"/>
        <v>25472617</v>
      </c>
      <c r="M68" s="6">
        <f t="shared" si="2"/>
        <v>99.9637412983605</v>
      </c>
      <c r="N68" s="6">
        <f t="shared" si="3"/>
        <v>25472617</v>
      </c>
      <c r="O68" s="6">
        <f t="shared" si="4"/>
        <v>8683</v>
      </c>
      <c r="P68" s="6">
        <f t="shared" si="5"/>
        <v>99.9637412983605</v>
      </c>
    </row>
    <row r="69" spans="1:16" ht="12.75">
      <c r="A69" s="7" t="s">
        <v>163</v>
      </c>
      <c r="B69" s="8" t="s">
        <v>164</v>
      </c>
      <c r="C69" s="9">
        <v>49412754</v>
      </c>
      <c r="D69" s="9">
        <v>49411289</v>
      </c>
      <c r="E69" s="9">
        <v>23947355</v>
      </c>
      <c r="F69" s="9">
        <v>23938672</v>
      </c>
      <c r="G69" s="9">
        <v>0</v>
      </c>
      <c r="H69" s="9">
        <v>23938672</v>
      </c>
      <c r="I69" s="9">
        <v>0</v>
      </c>
      <c r="J69" s="9">
        <v>0</v>
      </c>
      <c r="K69" s="9">
        <f t="shared" si="0"/>
        <v>8683</v>
      </c>
      <c r="L69" s="9">
        <f t="shared" si="1"/>
        <v>25472617</v>
      </c>
      <c r="M69" s="9">
        <f t="shared" si="2"/>
        <v>99.9637412983605</v>
      </c>
      <c r="N69" s="9">
        <f t="shared" si="3"/>
        <v>25472617</v>
      </c>
      <c r="O69" s="9">
        <f t="shared" si="4"/>
        <v>8683</v>
      </c>
      <c r="P69" s="9">
        <f t="shared" si="5"/>
        <v>99.9637412983605</v>
      </c>
    </row>
    <row r="70" spans="1:16" ht="25.5">
      <c r="A70" s="4" t="s">
        <v>195</v>
      </c>
      <c r="B70" s="5" t="s">
        <v>196</v>
      </c>
      <c r="C70" s="6">
        <v>2327978</v>
      </c>
      <c r="D70" s="6">
        <v>2327978</v>
      </c>
      <c r="E70" s="6">
        <v>1099719</v>
      </c>
      <c r="F70" s="6">
        <v>1093078</v>
      </c>
      <c r="G70" s="6">
        <v>0</v>
      </c>
      <c r="H70" s="6">
        <v>1093078</v>
      </c>
      <c r="I70" s="6">
        <v>0</v>
      </c>
      <c r="J70" s="6">
        <v>0</v>
      </c>
      <c r="K70" s="6">
        <f aca="true" t="shared" si="6" ref="K70:K133">E70-F70</f>
        <v>6641</v>
      </c>
      <c r="L70" s="6">
        <f aca="true" t="shared" si="7" ref="L70:L133">D70-F70</f>
        <v>1234900</v>
      </c>
      <c r="M70" s="6">
        <f aca="true" t="shared" si="8" ref="M70:M133">IF(E70=0,0,(F70/E70)*100)</f>
        <v>99.39611846298918</v>
      </c>
      <c r="N70" s="6">
        <f aca="true" t="shared" si="9" ref="N70:N133">D70-H70</f>
        <v>1234900</v>
      </c>
      <c r="O70" s="6">
        <f aca="true" t="shared" si="10" ref="O70:O133">E70-H70</f>
        <v>6641</v>
      </c>
      <c r="P70" s="6">
        <f aca="true" t="shared" si="11" ref="P70:P133">IF(E70=0,0,(H70/E70)*100)</f>
        <v>99.39611846298918</v>
      </c>
    </row>
    <row r="71" spans="1:16" ht="12.75">
      <c r="A71" s="7" t="s">
        <v>163</v>
      </c>
      <c r="B71" s="8" t="s">
        <v>164</v>
      </c>
      <c r="C71" s="9">
        <v>2327978</v>
      </c>
      <c r="D71" s="9">
        <v>2327978</v>
      </c>
      <c r="E71" s="9">
        <v>1099719</v>
      </c>
      <c r="F71" s="9">
        <v>1093078</v>
      </c>
      <c r="G71" s="9">
        <v>0</v>
      </c>
      <c r="H71" s="9">
        <v>1093078</v>
      </c>
      <c r="I71" s="9">
        <v>0</v>
      </c>
      <c r="J71" s="9">
        <v>0</v>
      </c>
      <c r="K71" s="9">
        <f t="shared" si="6"/>
        <v>6641</v>
      </c>
      <c r="L71" s="9">
        <f t="shared" si="7"/>
        <v>1234900</v>
      </c>
      <c r="M71" s="9">
        <f t="shared" si="8"/>
        <v>99.39611846298918</v>
      </c>
      <c r="N71" s="9">
        <f t="shared" si="9"/>
        <v>1234900</v>
      </c>
      <c r="O71" s="9">
        <f t="shared" si="10"/>
        <v>6641</v>
      </c>
      <c r="P71" s="9">
        <f t="shared" si="11"/>
        <v>99.39611846298918</v>
      </c>
    </row>
    <row r="72" spans="1:16" ht="12.75">
      <c r="A72" s="4" t="s">
        <v>197</v>
      </c>
      <c r="B72" s="5" t="s">
        <v>198</v>
      </c>
      <c r="C72" s="6">
        <v>5728509</v>
      </c>
      <c r="D72" s="6">
        <v>5728509</v>
      </c>
      <c r="E72" s="6">
        <v>2840381</v>
      </c>
      <c r="F72" s="6">
        <v>2836591</v>
      </c>
      <c r="G72" s="6">
        <v>0</v>
      </c>
      <c r="H72" s="6">
        <v>2836591</v>
      </c>
      <c r="I72" s="6">
        <v>0</v>
      </c>
      <c r="J72" s="6">
        <v>0</v>
      </c>
      <c r="K72" s="6">
        <f t="shared" si="6"/>
        <v>3790</v>
      </c>
      <c r="L72" s="6">
        <f t="shared" si="7"/>
        <v>2891918</v>
      </c>
      <c r="M72" s="6">
        <f t="shared" si="8"/>
        <v>99.86656719644301</v>
      </c>
      <c r="N72" s="6">
        <f t="shared" si="9"/>
        <v>2891918</v>
      </c>
      <c r="O72" s="6">
        <f t="shared" si="10"/>
        <v>3790</v>
      </c>
      <c r="P72" s="6">
        <f t="shared" si="11"/>
        <v>99.86656719644301</v>
      </c>
    </row>
    <row r="73" spans="1:16" ht="12.75">
      <c r="A73" s="7" t="s">
        <v>163</v>
      </c>
      <c r="B73" s="8" t="s">
        <v>164</v>
      </c>
      <c r="C73" s="9">
        <v>5728509</v>
      </c>
      <c r="D73" s="9">
        <v>5728509</v>
      </c>
      <c r="E73" s="9">
        <v>2840381</v>
      </c>
      <c r="F73" s="9">
        <v>2836591</v>
      </c>
      <c r="G73" s="9">
        <v>0</v>
      </c>
      <c r="H73" s="9">
        <v>2836591</v>
      </c>
      <c r="I73" s="9">
        <v>0</v>
      </c>
      <c r="J73" s="9">
        <v>0</v>
      </c>
      <c r="K73" s="9">
        <f t="shared" si="6"/>
        <v>3790</v>
      </c>
      <c r="L73" s="9">
        <f t="shared" si="7"/>
        <v>2891918</v>
      </c>
      <c r="M73" s="9">
        <f t="shared" si="8"/>
        <v>99.86656719644301</v>
      </c>
      <c r="N73" s="9">
        <f t="shared" si="9"/>
        <v>2891918</v>
      </c>
      <c r="O73" s="9">
        <f t="shared" si="10"/>
        <v>3790</v>
      </c>
      <c r="P73" s="9">
        <f t="shared" si="11"/>
        <v>99.86656719644301</v>
      </c>
    </row>
    <row r="74" spans="1:16" ht="12.75">
      <c r="A74" s="4" t="s">
        <v>199</v>
      </c>
      <c r="B74" s="5" t="s">
        <v>200</v>
      </c>
      <c r="C74" s="6">
        <v>943665</v>
      </c>
      <c r="D74" s="6">
        <v>943665</v>
      </c>
      <c r="E74" s="6">
        <v>441641</v>
      </c>
      <c r="F74" s="6">
        <v>435838</v>
      </c>
      <c r="G74" s="6">
        <v>0</v>
      </c>
      <c r="H74" s="6">
        <v>435838</v>
      </c>
      <c r="I74" s="6">
        <v>0</v>
      </c>
      <c r="J74" s="6">
        <v>0</v>
      </c>
      <c r="K74" s="6">
        <f t="shared" si="6"/>
        <v>5803</v>
      </c>
      <c r="L74" s="6">
        <f t="shared" si="7"/>
        <v>507827</v>
      </c>
      <c r="M74" s="6">
        <f t="shared" si="8"/>
        <v>98.68603684893387</v>
      </c>
      <c r="N74" s="6">
        <f t="shared" si="9"/>
        <v>507827</v>
      </c>
      <c r="O74" s="6">
        <f t="shared" si="10"/>
        <v>5803</v>
      </c>
      <c r="P74" s="6">
        <f t="shared" si="11"/>
        <v>98.68603684893387</v>
      </c>
    </row>
    <row r="75" spans="1:16" ht="12.75">
      <c r="A75" s="7" t="s">
        <v>163</v>
      </c>
      <c r="B75" s="8" t="s">
        <v>164</v>
      </c>
      <c r="C75" s="9">
        <v>943665</v>
      </c>
      <c r="D75" s="9">
        <v>943665</v>
      </c>
      <c r="E75" s="9">
        <v>441641</v>
      </c>
      <c r="F75" s="9">
        <v>435838</v>
      </c>
      <c r="G75" s="9">
        <v>0</v>
      </c>
      <c r="H75" s="9">
        <v>435838</v>
      </c>
      <c r="I75" s="9">
        <v>0</v>
      </c>
      <c r="J75" s="9">
        <v>0</v>
      </c>
      <c r="K75" s="9">
        <f t="shared" si="6"/>
        <v>5803</v>
      </c>
      <c r="L75" s="9">
        <f t="shared" si="7"/>
        <v>507827</v>
      </c>
      <c r="M75" s="9">
        <f t="shared" si="8"/>
        <v>98.68603684893387</v>
      </c>
      <c r="N75" s="9">
        <f t="shared" si="9"/>
        <v>507827</v>
      </c>
      <c r="O75" s="9">
        <f t="shared" si="10"/>
        <v>5803</v>
      </c>
      <c r="P75" s="9">
        <f t="shared" si="11"/>
        <v>98.68603684893387</v>
      </c>
    </row>
    <row r="76" spans="1:16" ht="12.75">
      <c r="A76" s="4" t="s">
        <v>201</v>
      </c>
      <c r="B76" s="5" t="s">
        <v>202</v>
      </c>
      <c r="C76" s="6">
        <v>37700</v>
      </c>
      <c r="D76" s="6">
        <v>39165</v>
      </c>
      <c r="E76" s="6">
        <v>25415</v>
      </c>
      <c r="F76" s="6">
        <v>24540</v>
      </c>
      <c r="G76" s="6">
        <v>0</v>
      </c>
      <c r="H76" s="6">
        <v>24540</v>
      </c>
      <c r="I76" s="6">
        <v>0</v>
      </c>
      <c r="J76" s="6">
        <v>0</v>
      </c>
      <c r="K76" s="6">
        <f t="shared" si="6"/>
        <v>875</v>
      </c>
      <c r="L76" s="6">
        <f t="shared" si="7"/>
        <v>14625</v>
      </c>
      <c r="M76" s="6">
        <f t="shared" si="8"/>
        <v>96.55715128860909</v>
      </c>
      <c r="N76" s="6">
        <f t="shared" si="9"/>
        <v>14625</v>
      </c>
      <c r="O76" s="6">
        <f t="shared" si="10"/>
        <v>875</v>
      </c>
      <c r="P76" s="6">
        <f t="shared" si="11"/>
        <v>96.55715128860909</v>
      </c>
    </row>
    <row r="77" spans="1:16" ht="12.75">
      <c r="A77" s="7" t="s">
        <v>163</v>
      </c>
      <c r="B77" s="8" t="s">
        <v>164</v>
      </c>
      <c r="C77" s="9">
        <v>37700</v>
      </c>
      <c r="D77" s="9">
        <v>39165</v>
      </c>
      <c r="E77" s="9">
        <v>25415</v>
      </c>
      <c r="F77" s="9">
        <v>24540</v>
      </c>
      <c r="G77" s="9">
        <v>0</v>
      </c>
      <c r="H77" s="9">
        <v>24540</v>
      </c>
      <c r="I77" s="9">
        <v>0</v>
      </c>
      <c r="J77" s="9">
        <v>0</v>
      </c>
      <c r="K77" s="9">
        <f t="shared" si="6"/>
        <v>875</v>
      </c>
      <c r="L77" s="9">
        <f t="shared" si="7"/>
        <v>14625</v>
      </c>
      <c r="M77" s="9">
        <f t="shared" si="8"/>
        <v>96.55715128860909</v>
      </c>
      <c r="N77" s="9">
        <f t="shared" si="9"/>
        <v>14625</v>
      </c>
      <c r="O77" s="9">
        <f t="shared" si="10"/>
        <v>875</v>
      </c>
      <c r="P77" s="9">
        <f t="shared" si="11"/>
        <v>96.55715128860909</v>
      </c>
    </row>
    <row r="78" spans="1:16" ht="25.5">
      <c r="A78" s="4" t="s">
        <v>203</v>
      </c>
      <c r="B78" s="5" t="s">
        <v>204</v>
      </c>
      <c r="C78" s="6">
        <v>15798321</v>
      </c>
      <c r="D78" s="6">
        <v>15798321</v>
      </c>
      <c r="E78" s="6">
        <v>7892131</v>
      </c>
      <c r="F78" s="6">
        <v>7891959</v>
      </c>
      <c r="G78" s="6">
        <v>0</v>
      </c>
      <c r="H78" s="6">
        <v>7891959</v>
      </c>
      <c r="I78" s="6">
        <v>0</v>
      </c>
      <c r="J78" s="6">
        <v>0</v>
      </c>
      <c r="K78" s="6">
        <f t="shared" si="6"/>
        <v>172</v>
      </c>
      <c r="L78" s="6">
        <f t="shared" si="7"/>
        <v>7906362</v>
      </c>
      <c r="M78" s="6">
        <f t="shared" si="8"/>
        <v>99.99782061397612</v>
      </c>
      <c r="N78" s="6">
        <f t="shared" si="9"/>
        <v>7906362</v>
      </c>
      <c r="O78" s="6">
        <f t="shared" si="10"/>
        <v>172</v>
      </c>
      <c r="P78" s="6">
        <f t="shared" si="11"/>
        <v>99.99782061397612</v>
      </c>
    </row>
    <row r="79" spans="1:16" ht="12.75">
      <c r="A79" s="7" t="s">
        <v>163</v>
      </c>
      <c r="B79" s="8" t="s">
        <v>164</v>
      </c>
      <c r="C79" s="9">
        <v>15798321</v>
      </c>
      <c r="D79" s="9">
        <v>15798321</v>
      </c>
      <c r="E79" s="9">
        <v>7892131</v>
      </c>
      <c r="F79" s="9">
        <v>7891959</v>
      </c>
      <c r="G79" s="9">
        <v>0</v>
      </c>
      <c r="H79" s="9">
        <v>7891959</v>
      </c>
      <c r="I79" s="9">
        <v>0</v>
      </c>
      <c r="J79" s="9">
        <v>0</v>
      </c>
      <c r="K79" s="9">
        <f t="shared" si="6"/>
        <v>172</v>
      </c>
      <c r="L79" s="9">
        <f t="shared" si="7"/>
        <v>7906362</v>
      </c>
      <c r="M79" s="9">
        <f t="shared" si="8"/>
        <v>99.99782061397612</v>
      </c>
      <c r="N79" s="9">
        <f t="shared" si="9"/>
        <v>7906362</v>
      </c>
      <c r="O79" s="9">
        <f t="shared" si="10"/>
        <v>172</v>
      </c>
      <c r="P79" s="9">
        <f t="shared" si="11"/>
        <v>99.99782061397612</v>
      </c>
    </row>
    <row r="80" spans="1:16" ht="25.5">
      <c r="A80" s="4" t="s">
        <v>205</v>
      </c>
      <c r="B80" s="5" t="s">
        <v>206</v>
      </c>
      <c r="C80" s="6">
        <v>4134649</v>
      </c>
      <c r="D80" s="6">
        <v>19262058</v>
      </c>
      <c r="E80" s="6">
        <v>6744970</v>
      </c>
      <c r="F80" s="6">
        <v>2724218</v>
      </c>
      <c r="G80" s="6">
        <v>0</v>
      </c>
      <c r="H80" s="6">
        <v>2724218</v>
      </c>
      <c r="I80" s="6">
        <v>0</v>
      </c>
      <c r="J80" s="6">
        <v>4117930.22</v>
      </c>
      <c r="K80" s="6">
        <f t="shared" si="6"/>
        <v>4020752</v>
      </c>
      <c r="L80" s="6">
        <f t="shared" si="7"/>
        <v>16537840</v>
      </c>
      <c r="M80" s="6">
        <f t="shared" si="8"/>
        <v>40.38888238198243</v>
      </c>
      <c r="N80" s="6">
        <f t="shared" si="9"/>
        <v>16537840</v>
      </c>
      <c r="O80" s="6">
        <f t="shared" si="10"/>
        <v>4020752</v>
      </c>
      <c r="P80" s="6">
        <f t="shared" si="11"/>
        <v>40.38888238198243</v>
      </c>
    </row>
    <row r="81" spans="1:16" ht="12.75">
      <c r="A81" s="7" t="s">
        <v>163</v>
      </c>
      <c r="B81" s="8" t="s">
        <v>164</v>
      </c>
      <c r="C81" s="9">
        <v>4134649</v>
      </c>
      <c r="D81" s="9">
        <v>19262058</v>
      </c>
      <c r="E81" s="9">
        <v>6744970</v>
      </c>
      <c r="F81" s="9">
        <v>2724218</v>
      </c>
      <c r="G81" s="9">
        <v>0</v>
      </c>
      <c r="H81" s="9">
        <v>2724218</v>
      </c>
      <c r="I81" s="9">
        <v>0</v>
      </c>
      <c r="J81" s="9">
        <v>4117930.22</v>
      </c>
      <c r="K81" s="9">
        <f t="shared" si="6"/>
        <v>4020752</v>
      </c>
      <c r="L81" s="9">
        <f t="shared" si="7"/>
        <v>16537840</v>
      </c>
      <c r="M81" s="9">
        <f t="shared" si="8"/>
        <v>40.38888238198243</v>
      </c>
      <c r="N81" s="9">
        <f t="shared" si="9"/>
        <v>16537840</v>
      </c>
      <c r="O81" s="9">
        <f t="shared" si="10"/>
        <v>4020752</v>
      </c>
      <c r="P81" s="9">
        <f t="shared" si="11"/>
        <v>40.38888238198243</v>
      </c>
    </row>
    <row r="82" spans="1:16" ht="38.25">
      <c r="A82" s="4" t="s">
        <v>207</v>
      </c>
      <c r="B82" s="5" t="s">
        <v>208</v>
      </c>
      <c r="C82" s="6">
        <v>427872</v>
      </c>
      <c r="D82" s="6">
        <v>427872</v>
      </c>
      <c r="E82" s="6">
        <v>398958</v>
      </c>
      <c r="F82" s="6">
        <v>398958</v>
      </c>
      <c r="G82" s="6">
        <v>0</v>
      </c>
      <c r="H82" s="6">
        <v>398958</v>
      </c>
      <c r="I82" s="6">
        <v>0</v>
      </c>
      <c r="J82" s="6">
        <v>48612.12</v>
      </c>
      <c r="K82" s="6">
        <f t="shared" si="6"/>
        <v>0</v>
      </c>
      <c r="L82" s="6">
        <f t="shared" si="7"/>
        <v>28914</v>
      </c>
      <c r="M82" s="6">
        <f t="shared" si="8"/>
        <v>100</v>
      </c>
      <c r="N82" s="6">
        <f t="shared" si="9"/>
        <v>28914</v>
      </c>
      <c r="O82" s="6">
        <f t="shared" si="10"/>
        <v>0</v>
      </c>
      <c r="P82" s="6">
        <f t="shared" si="11"/>
        <v>100</v>
      </c>
    </row>
    <row r="83" spans="1:16" ht="12.75">
      <c r="A83" s="7" t="s">
        <v>163</v>
      </c>
      <c r="B83" s="8" t="s">
        <v>164</v>
      </c>
      <c r="C83" s="9">
        <v>427872</v>
      </c>
      <c r="D83" s="9">
        <v>427872</v>
      </c>
      <c r="E83" s="9">
        <v>398958</v>
      </c>
      <c r="F83" s="9">
        <v>398958</v>
      </c>
      <c r="G83" s="9">
        <v>0</v>
      </c>
      <c r="H83" s="9">
        <v>398958</v>
      </c>
      <c r="I83" s="9">
        <v>0</v>
      </c>
      <c r="J83" s="9">
        <v>48612.12</v>
      </c>
      <c r="K83" s="9">
        <f t="shared" si="6"/>
        <v>0</v>
      </c>
      <c r="L83" s="9">
        <f t="shared" si="7"/>
        <v>28914</v>
      </c>
      <c r="M83" s="9">
        <f t="shared" si="8"/>
        <v>100</v>
      </c>
      <c r="N83" s="9">
        <f t="shared" si="9"/>
        <v>28914</v>
      </c>
      <c r="O83" s="9">
        <f t="shared" si="10"/>
        <v>0</v>
      </c>
      <c r="P83" s="9">
        <f t="shared" si="11"/>
        <v>100</v>
      </c>
    </row>
    <row r="84" spans="1:16" ht="51">
      <c r="A84" s="4" t="s">
        <v>209</v>
      </c>
      <c r="B84" s="5" t="s">
        <v>210</v>
      </c>
      <c r="C84" s="6">
        <v>63700</v>
      </c>
      <c r="D84" s="6">
        <v>78700</v>
      </c>
      <c r="E84" s="6">
        <v>22507</v>
      </c>
      <c r="F84" s="6">
        <v>22507</v>
      </c>
      <c r="G84" s="6">
        <v>0</v>
      </c>
      <c r="H84" s="6">
        <v>22507</v>
      </c>
      <c r="I84" s="6">
        <v>0</v>
      </c>
      <c r="J84" s="6">
        <v>0.37</v>
      </c>
      <c r="K84" s="6">
        <f t="shared" si="6"/>
        <v>0</v>
      </c>
      <c r="L84" s="6">
        <f t="shared" si="7"/>
        <v>56193</v>
      </c>
      <c r="M84" s="6">
        <f t="shared" si="8"/>
        <v>100</v>
      </c>
      <c r="N84" s="6">
        <f t="shared" si="9"/>
        <v>56193</v>
      </c>
      <c r="O84" s="6">
        <f t="shared" si="10"/>
        <v>0</v>
      </c>
      <c r="P84" s="6">
        <f t="shared" si="11"/>
        <v>100</v>
      </c>
    </row>
    <row r="85" spans="1:16" ht="12.75">
      <c r="A85" s="7" t="s">
        <v>163</v>
      </c>
      <c r="B85" s="8" t="s">
        <v>164</v>
      </c>
      <c r="C85" s="9">
        <v>63700</v>
      </c>
      <c r="D85" s="9">
        <v>78700</v>
      </c>
      <c r="E85" s="9">
        <v>22507</v>
      </c>
      <c r="F85" s="9">
        <v>22507</v>
      </c>
      <c r="G85" s="9">
        <v>0</v>
      </c>
      <c r="H85" s="9">
        <v>22507</v>
      </c>
      <c r="I85" s="9">
        <v>0</v>
      </c>
      <c r="J85" s="9">
        <v>0.37</v>
      </c>
      <c r="K85" s="9">
        <f t="shared" si="6"/>
        <v>0</v>
      </c>
      <c r="L85" s="9">
        <f t="shared" si="7"/>
        <v>56193</v>
      </c>
      <c r="M85" s="9">
        <f t="shared" si="8"/>
        <v>100</v>
      </c>
      <c r="N85" s="9">
        <f t="shared" si="9"/>
        <v>56193</v>
      </c>
      <c r="O85" s="9">
        <f t="shared" si="10"/>
        <v>0</v>
      </c>
      <c r="P85" s="9">
        <f t="shared" si="11"/>
        <v>100</v>
      </c>
    </row>
    <row r="86" spans="1:16" ht="12.75">
      <c r="A86" s="4" t="s">
        <v>211</v>
      </c>
      <c r="B86" s="5" t="s">
        <v>212</v>
      </c>
      <c r="C86" s="6">
        <v>1011866</v>
      </c>
      <c r="D86" s="6">
        <v>1210016</v>
      </c>
      <c r="E86" s="6">
        <v>739279</v>
      </c>
      <c r="F86" s="6">
        <v>667583.24</v>
      </c>
      <c r="G86" s="6">
        <v>0</v>
      </c>
      <c r="H86" s="6">
        <v>667583.24</v>
      </c>
      <c r="I86" s="6">
        <v>0</v>
      </c>
      <c r="J86" s="6">
        <v>0</v>
      </c>
      <c r="K86" s="6">
        <f t="shared" si="6"/>
        <v>71695.76000000001</v>
      </c>
      <c r="L86" s="6">
        <f t="shared" si="7"/>
        <v>542432.76</v>
      </c>
      <c r="M86" s="6">
        <f t="shared" si="8"/>
        <v>90.3019347228854</v>
      </c>
      <c r="N86" s="6">
        <f t="shared" si="9"/>
        <v>542432.76</v>
      </c>
      <c r="O86" s="6">
        <f t="shared" si="10"/>
        <v>71695.76000000001</v>
      </c>
      <c r="P86" s="6">
        <f t="shared" si="11"/>
        <v>90.3019347228854</v>
      </c>
    </row>
    <row r="87" spans="1:16" ht="12.75">
      <c r="A87" s="7" t="s">
        <v>163</v>
      </c>
      <c r="B87" s="8" t="s">
        <v>164</v>
      </c>
      <c r="C87" s="9">
        <v>1011866</v>
      </c>
      <c r="D87" s="9">
        <v>1210016</v>
      </c>
      <c r="E87" s="9">
        <v>739279</v>
      </c>
      <c r="F87" s="9">
        <v>667583.24</v>
      </c>
      <c r="G87" s="9">
        <v>0</v>
      </c>
      <c r="H87" s="9">
        <v>667583.24</v>
      </c>
      <c r="I87" s="9">
        <v>0</v>
      </c>
      <c r="J87" s="9">
        <v>0</v>
      </c>
      <c r="K87" s="9">
        <f t="shared" si="6"/>
        <v>71695.76000000001</v>
      </c>
      <c r="L87" s="9">
        <f t="shared" si="7"/>
        <v>542432.76</v>
      </c>
      <c r="M87" s="9">
        <f t="shared" si="8"/>
        <v>90.3019347228854</v>
      </c>
      <c r="N87" s="9">
        <f t="shared" si="9"/>
        <v>542432.76</v>
      </c>
      <c r="O87" s="9">
        <f t="shared" si="10"/>
        <v>71695.76000000001</v>
      </c>
      <c r="P87" s="9">
        <f t="shared" si="11"/>
        <v>90.3019347228854</v>
      </c>
    </row>
    <row r="88" spans="1:16" ht="25.5">
      <c r="A88" s="4" t="s">
        <v>213</v>
      </c>
      <c r="B88" s="5" t="s">
        <v>214</v>
      </c>
      <c r="C88" s="6">
        <v>2526842</v>
      </c>
      <c r="D88" s="6">
        <v>2526842</v>
      </c>
      <c r="E88" s="6">
        <v>1264949</v>
      </c>
      <c r="F88" s="6">
        <v>1260369</v>
      </c>
      <c r="G88" s="6">
        <v>0</v>
      </c>
      <c r="H88" s="6">
        <v>1255497</v>
      </c>
      <c r="I88" s="6">
        <v>4872</v>
      </c>
      <c r="J88" s="6">
        <v>0</v>
      </c>
      <c r="K88" s="6">
        <f t="shared" si="6"/>
        <v>4580</v>
      </c>
      <c r="L88" s="6">
        <f t="shared" si="7"/>
        <v>1266473</v>
      </c>
      <c r="M88" s="6">
        <f t="shared" si="8"/>
        <v>99.63793006674577</v>
      </c>
      <c r="N88" s="6">
        <f t="shared" si="9"/>
        <v>1271345</v>
      </c>
      <c r="O88" s="6">
        <f t="shared" si="10"/>
        <v>9452</v>
      </c>
      <c r="P88" s="6">
        <f t="shared" si="11"/>
        <v>99.25277619888233</v>
      </c>
    </row>
    <row r="89" spans="1:16" ht="12.75">
      <c r="A89" s="7" t="s">
        <v>163</v>
      </c>
      <c r="B89" s="8" t="s">
        <v>164</v>
      </c>
      <c r="C89" s="9">
        <v>2526842</v>
      </c>
      <c r="D89" s="9">
        <v>2526842</v>
      </c>
      <c r="E89" s="9">
        <v>1264949</v>
      </c>
      <c r="F89" s="9">
        <v>1260369</v>
      </c>
      <c r="G89" s="9">
        <v>0</v>
      </c>
      <c r="H89" s="9">
        <v>1255497</v>
      </c>
      <c r="I89" s="9">
        <v>4872</v>
      </c>
      <c r="J89" s="9">
        <v>0</v>
      </c>
      <c r="K89" s="9">
        <f t="shared" si="6"/>
        <v>4580</v>
      </c>
      <c r="L89" s="9">
        <f t="shared" si="7"/>
        <v>1266473</v>
      </c>
      <c r="M89" s="9">
        <f t="shared" si="8"/>
        <v>99.63793006674577</v>
      </c>
      <c r="N89" s="9">
        <f t="shared" si="9"/>
        <v>1271345</v>
      </c>
      <c r="O89" s="9">
        <f t="shared" si="10"/>
        <v>9452</v>
      </c>
      <c r="P89" s="9">
        <f t="shared" si="11"/>
        <v>99.25277619888233</v>
      </c>
    </row>
    <row r="90" spans="1:16" ht="25.5">
      <c r="A90" s="4" t="s">
        <v>215</v>
      </c>
      <c r="B90" s="5" t="s">
        <v>216</v>
      </c>
      <c r="C90" s="6">
        <v>33109</v>
      </c>
      <c r="D90" s="6">
        <v>33109</v>
      </c>
      <c r="E90" s="6">
        <v>18143</v>
      </c>
      <c r="F90" s="6">
        <v>16763</v>
      </c>
      <c r="G90" s="6">
        <v>0</v>
      </c>
      <c r="H90" s="6">
        <v>16763</v>
      </c>
      <c r="I90" s="6">
        <v>0</v>
      </c>
      <c r="J90" s="6">
        <v>6693.77</v>
      </c>
      <c r="K90" s="6">
        <f t="shared" si="6"/>
        <v>1380</v>
      </c>
      <c r="L90" s="6">
        <f t="shared" si="7"/>
        <v>16346</v>
      </c>
      <c r="M90" s="6">
        <f t="shared" si="8"/>
        <v>92.39376067904978</v>
      </c>
      <c r="N90" s="6">
        <f t="shared" si="9"/>
        <v>16346</v>
      </c>
      <c r="O90" s="6">
        <f t="shared" si="10"/>
        <v>1380</v>
      </c>
      <c r="P90" s="6">
        <f t="shared" si="11"/>
        <v>92.39376067904978</v>
      </c>
    </row>
    <row r="91" spans="1:16" ht="12.75">
      <c r="A91" s="7" t="s">
        <v>163</v>
      </c>
      <c r="B91" s="8" t="s">
        <v>164</v>
      </c>
      <c r="C91" s="9">
        <v>33109</v>
      </c>
      <c r="D91" s="9">
        <v>33109</v>
      </c>
      <c r="E91" s="9">
        <v>18143</v>
      </c>
      <c r="F91" s="9">
        <v>16763</v>
      </c>
      <c r="G91" s="9">
        <v>0</v>
      </c>
      <c r="H91" s="9">
        <v>16763</v>
      </c>
      <c r="I91" s="9">
        <v>0</v>
      </c>
      <c r="J91" s="9">
        <v>6693.77</v>
      </c>
      <c r="K91" s="9">
        <f t="shared" si="6"/>
        <v>1380</v>
      </c>
      <c r="L91" s="9">
        <f t="shared" si="7"/>
        <v>16346</v>
      </c>
      <c r="M91" s="9">
        <f t="shared" si="8"/>
        <v>92.39376067904978</v>
      </c>
      <c r="N91" s="9">
        <f t="shared" si="9"/>
        <v>16346</v>
      </c>
      <c r="O91" s="9">
        <f t="shared" si="10"/>
        <v>1380</v>
      </c>
      <c r="P91" s="9">
        <f t="shared" si="11"/>
        <v>92.39376067904978</v>
      </c>
    </row>
    <row r="92" spans="1:16" ht="12.75">
      <c r="A92" s="4" t="s">
        <v>217</v>
      </c>
      <c r="B92" s="5" t="s">
        <v>218</v>
      </c>
      <c r="C92" s="6">
        <v>9000</v>
      </c>
      <c r="D92" s="6">
        <v>9000</v>
      </c>
      <c r="E92" s="6">
        <v>5320</v>
      </c>
      <c r="F92" s="6">
        <v>2997</v>
      </c>
      <c r="G92" s="6">
        <v>0</v>
      </c>
      <c r="H92" s="6">
        <v>2997</v>
      </c>
      <c r="I92" s="6">
        <v>0</v>
      </c>
      <c r="J92" s="6">
        <v>0</v>
      </c>
      <c r="K92" s="6">
        <f t="shared" si="6"/>
        <v>2323</v>
      </c>
      <c r="L92" s="6">
        <f t="shared" si="7"/>
        <v>6003</v>
      </c>
      <c r="M92" s="6">
        <f t="shared" si="8"/>
        <v>56.33458646616541</v>
      </c>
      <c r="N92" s="6">
        <f t="shared" si="9"/>
        <v>6003</v>
      </c>
      <c r="O92" s="6">
        <f t="shared" si="10"/>
        <v>2323</v>
      </c>
      <c r="P92" s="6">
        <f t="shared" si="11"/>
        <v>56.33458646616541</v>
      </c>
    </row>
    <row r="93" spans="1:16" ht="12.75">
      <c r="A93" s="7" t="s">
        <v>163</v>
      </c>
      <c r="B93" s="8" t="s">
        <v>164</v>
      </c>
      <c r="C93" s="9">
        <v>9000</v>
      </c>
      <c r="D93" s="9">
        <v>9000</v>
      </c>
      <c r="E93" s="9">
        <v>5320</v>
      </c>
      <c r="F93" s="9">
        <v>2997</v>
      </c>
      <c r="G93" s="9">
        <v>0</v>
      </c>
      <c r="H93" s="9">
        <v>2997</v>
      </c>
      <c r="I93" s="9">
        <v>0</v>
      </c>
      <c r="J93" s="9">
        <v>0</v>
      </c>
      <c r="K93" s="9">
        <f t="shared" si="6"/>
        <v>2323</v>
      </c>
      <c r="L93" s="9">
        <f t="shared" si="7"/>
        <v>6003</v>
      </c>
      <c r="M93" s="9">
        <f t="shared" si="8"/>
        <v>56.33458646616541</v>
      </c>
      <c r="N93" s="9">
        <f t="shared" si="9"/>
        <v>6003</v>
      </c>
      <c r="O93" s="9">
        <f t="shared" si="10"/>
        <v>2323</v>
      </c>
      <c r="P93" s="9">
        <f t="shared" si="11"/>
        <v>56.33458646616541</v>
      </c>
    </row>
    <row r="94" spans="1:16" ht="25.5">
      <c r="A94" s="4" t="s">
        <v>219</v>
      </c>
      <c r="B94" s="5" t="s">
        <v>220</v>
      </c>
      <c r="C94" s="6">
        <v>707205</v>
      </c>
      <c r="D94" s="6">
        <v>707205</v>
      </c>
      <c r="E94" s="6">
        <v>349482</v>
      </c>
      <c r="F94" s="6">
        <v>345380.8</v>
      </c>
      <c r="G94" s="6">
        <v>0</v>
      </c>
      <c r="H94" s="6">
        <v>345380.8</v>
      </c>
      <c r="I94" s="6">
        <v>0</v>
      </c>
      <c r="J94" s="6">
        <v>0</v>
      </c>
      <c r="K94" s="6">
        <f t="shared" si="6"/>
        <v>4101.200000000012</v>
      </c>
      <c r="L94" s="6">
        <f t="shared" si="7"/>
        <v>361824.2</v>
      </c>
      <c r="M94" s="6">
        <f t="shared" si="8"/>
        <v>98.82649177926187</v>
      </c>
      <c r="N94" s="6">
        <f t="shared" si="9"/>
        <v>361824.2</v>
      </c>
      <c r="O94" s="6">
        <f t="shared" si="10"/>
        <v>4101.200000000012</v>
      </c>
      <c r="P94" s="6">
        <f t="shared" si="11"/>
        <v>98.82649177926187</v>
      </c>
    </row>
    <row r="95" spans="1:16" ht="12.75">
      <c r="A95" s="7" t="s">
        <v>163</v>
      </c>
      <c r="B95" s="8" t="s">
        <v>164</v>
      </c>
      <c r="C95" s="9">
        <v>707205</v>
      </c>
      <c r="D95" s="9">
        <v>707205</v>
      </c>
      <c r="E95" s="9">
        <v>349482</v>
      </c>
      <c r="F95" s="9">
        <v>345380.8</v>
      </c>
      <c r="G95" s="9">
        <v>0</v>
      </c>
      <c r="H95" s="9">
        <v>345380.8</v>
      </c>
      <c r="I95" s="9">
        <v>0</v>
      </c>
      <c r="J95" s="9">
        <v>0</v>
      </c>
      <c r="K95" s="9">
        <f t="shared" si="6"/>
        <v>4101.200000000012</v>
      </c>
      <c r="L95" s="9">
        <f t="shared" si="7"/>
        <v>361824.2</v>
      </c>
      <c r="M95" s="9">
        <f t="shared" si="8"/>
        <v>98.82649177926187</v>
      </c>
      <c r="N95" s="9">
        <f t="shared" si="9"/>
        <v>361824.2</v>
      </c>
      <c r="O95" s="9">
        <f t="shared" si="10"/>
        <v>4101.200000000012</v>
      </c>
      <c r="P95" s="9">
        <f t="shared" si="11"/>
        <v>98.82649177926187</v>
      </c>
    </row>
    <row r="96" spans="1:16" ht="25.5">
      <c r="A96" s="4" t="s">
        <v>221</v>
      </c>
      <c r="B96" s="5" t="s">
        <v>222</v>
      </c>
      <c r="C96" s="6">
        <v>41400</v>
      </c>
      <c r="D96" s="6">
        <v>41400</v>
      </c>
      <c r="E96" s="6">
        <v>17200</v>
      </c>
      <c r="F96" s="6">
        <v>16500</v>
      </c>
      <c r="G96" s="6">
        <v>0</v>
      </c>
      <c r="H96" s="6">
        <v>15500</v>
      </c>
      <c r="I96" s="6">
        <v>1000</v>
      </c>
      <c r="J96" s="6">
        <v>0</v>
      </c>
      <c r="K96" s="6">
        <f t="shared" si="6"/>
        <v>700</v>
      </c>
      <c r="L96" s="6">
        <f t="shared" si="7"/>
        <v>24900</v>
      </c>
      <c r="M96" s="6">
        <f t="shared" si="8"/>
        <v>95.93023255813954</v>
      </c>
      <c r="N96" s="6">
        <f t="shared" si="9"/>
        <v>25900</v>
      </c>
      <c r="O96" s="6">
        <f t="shared" si="10"/>
        <v>1700</v>
      </c>
      <c r="P96" s="6">
        <f t="shared" si="11"/>
        <v>90.11627906976744</v>
      </c>
    </row>
    <row r="97" spans="1:16" ht="12.75">
      <c r="A97" s="7" t="s">
        <v>163</v>
      </c>
      <c r="B97" s="8" t="s">
        <v>164</v>
      </c>
      <c r="C97" s="9">
        <v>41400</v>
      </c>
      <c r="D97" s="9">
        <v>41400</v>
      </c>
      <c r="E97" s="9">
        <v>17200</v>
      </c>
      <c r="F97" s="9">
        <v>16500</v>
      </c>
      <c r="G97" s="9">
        <v>0</v>
      </c>
      <c r="H97" s="9">
        <v>15500</v>
      </c>
      <c r="I97" s="9">
        <v>1000</v>
      </c>
      <c r="J97" s="9">
        <v>0</v>
      </c>
      <c r="K97" s="9">
        <f t="shared" si="6"/>
        <v>700</v>
      </c>
      <c r="L97" s="9">
        <f t="shared" si="7"/>
        <v>24900</v>
      </c>
      <c r="M97" s="9">
        <f t="shared" si="8"/>
        <v>95.93023255813954</v>
      </c>
      <c r="N97" s="9">
        <f t="shared" si="9"/>
        <v>25900</v>
      </c>
      <c r="O97" s="9">
        <f t="shared" si="10"/>
        <v>1700</v>
      </c>
      <c r="P97" s="9">
        <f t="shared" si="11"/>
        <v>90.11627906976744</v>
      </c>
    </row>
    <row r="98" spans="1:16" ht="25.5">
      <c r="A98" s="4" t="s">
        <v>223</v>
      </c>
      <c r="B98" s="5" t="s">
        <v>224</v>
      </c>
      <c r="C98" s="6">
        <v>42600</v>
      </c>
      <c r="D98" s="6">
        <v>42600</v>
      </c>
      <c r="E98" s="6">
        <v>25600</v>
      </c>
      <c r="F98" s="6">
        <v>16128.93</v>
      </c>
      <c r="G98" s="6">
        <v>0</v>
      </c>
      <c r="H98" s="6">
        <v>13628.93</v>
      </c>
      <c r="I98" s="6">
        <v>2500</v>
      </c>
      <c r="J98" s="6">
        <v>2500</v>
      </c>
      <c r="K98" s="6">
        <f t="shared" si="6"/>
        <v>9471.07</v>
      </c>
      <c r="L98" s="6">
        <f t="shared" si="7"/>
        <v>26471.07</v>
      </c>
      <c r="M98" s="6">
        <f t="shared" si="8"/>
        <v>63.0036328125</v>
      </c>
      <c r="N98" s="6">
        <f t="shared" si="9"/>
        <v>28971.07</v>
      </c>
      <c r="O98" s="6">
        <f t="shared" si="10"/>
        <v>11971.07</v>
      </c>
      <c r="P98" s="6">
        <f t="shared" si="11"/>
        <v>53.2380078125</v>
      </c>
    </row>
    <row r="99" spans="1:16" ht="12.75">
      <c r="A99" s="7" t="s">
        <v>163</v>
      </c>
      <c r="B99" s="8" t="s">
        <v>164</v>
      </c>
      <c r="C99" s="9">
        <v>42600</v>
      </c>
      <c r="D99" s="9">
        <v>42600</v>
      </c>
      <c r="E99" s="9">
        <v>25600</v>
      </c>
      <c r="F99" s="9">
        <v>16128.93</v>
      </c>
      <c r="G99" s="9">
        <v>0</v>
      </c>
      <c r="H99" s="9">
        <v>13628.93</v>
      </c>
      <c r="I99" s="9">
        <v>2500</v>
      </c>
      <c r="J99" s="9">
        <v>2500</v>
      </c>
      <c r="K99" s="9">
        <f t="shared" si="6"/>
        <v>9471.07</v>
      </c>
      <c r="L99" s="9">
        <f t="shared" si="7"/>
        <v>26471.07</v>
      </c>
      <c r="M99" s="9">
        <f t="shared" si="8"/>
        <v>63.0036328125</v>
      </c>
      <c r="N99" s="9">
        <f t="shared" si="9"/>
        <v>28971.07</v>
      </c>
      <c r="O99" s="9">
        <f t="shared" si="10"/>
        <v>11971.07</v>
      </c>
      <c r="P99" s="9">
        <f t="shared" si="11"/>
        <v>53.2380078125</v>
      </c>
    </row>
    <row r="100" spans="1:16" ht="63.75">
      <c r="A100" s="4" t="s">
        <v>225</v>
      </c>
      <c r="B100" s="5" t="s">
        <v>226</v>
      </c>
      <c r="C100" s="6">
        <v>199000</v>
      </c>
      <c r="D100" s="6">
        <v>397600</v>
      </c>
      <c r="E100" s="6">
        <v>249000</v>
      </c>
      <c r="F100" s="6">
        <v>99500</v>
      </c>
      <c r="G100" s="6">
        <v>0</v>
      </c>
      <c r="H100" s="6">
        <v>99500</v>
      </c>
      <c r="I100" s="6">
        <v>0</v>
      </c>
      <c r="J100" s="6">
        <v>0</v>
      </c>
      <c r="K100" s="6">
        <f t="shared" si="6"/>
        <v>149500</v>
      </c>
      <c r="L100" s="6">
        <f t="shared" si="7"/>
        <v>298100</v>
      </c>
      <c r="M100" s="6">
        <f t="shared" si="8"/>
        <v>39.959839357429715</v>
      </c>
      <c r="N100" s="6">
        <f t="shared" si="9"/>
        <v>298100</v>
      </c>
      <c r="O100" s="6">
        <f t="shared" si="10"/>
        <v>149500</v>
      </c>
      <c r="P100" s="6">
        <f t="shared" si="11"/>
        <v>39.959839357429715</v>
      </c>
    </row>
    <row r="101" spans="1:16" ht="12.75">
      <c r="A101" s="7" t="s">
        <v>163</v>
      </c>
      <c r="B101" s="8" t="s">
        <v>164</v>
      </c>
      <c r="C101" s="9">
        <v>199000</v>
      </c>
      <c r="D101" s="9">
        <v>397600</v>
      </c>
      <c r="E101" s="9">
        <v>249000</v>
      </c>
      <c r="F101" s="9">
        <v>99500</v>
      </c>
      <c r="G101" s="9">
        <v>0</v>
      </c>
      <c r="H101" s="9">
        <v>99500</v>
      </c>
      <c r="I101" s="9">
        <v>0</v>
      </c>
      <c r="J101" s="9">
        <v>0</v>
      </c>
      <c r="K101" s="9">
        <f t="shared" si="6"/>
        <v>149500</v>
      </c>
      <c r="L101" s="9">
        <f t="shared" si="7"/>
        <v>298100</v>
      </c>
      <c r="M101" s="9">
        <f t="shared" si="8"/>
        <v>39.959839357429715</v>
      </c>
      <c r="N101" s="9">
        <f t="shared" si="9"/>
        <v>298100</v>
      </c>
      <c r="O101" s="9">
        <f t="shared" si="10"/>
        <v>149500</v>
      </c>
      <c r="P101" s="9">
        <f t="shared" si="11"/>
        <v>39.959839357429715</v>
      </c>
    </row>
    <row r="102" spans="1:16" ht="25.5">
      <c r="A102" s="4" t="s">
        <v>227</v>
      </c>
      <c r="B102" s="5" t="s">
        <v>228</v>
      </c>
      <c r="C102" s="6">
        <v>2239800</v>
      </c>
      <c r="D102" s="6">
        <v>2239800</v>
      </c>
      <c r="E102" s="6">
        <v>1153047</v>
      </c>
      <c r="F102" s="6">
        <v>1146082.24</v>
      </c>
      <c r="G102" s="6">
        <v>0</v>
      </c>
      <c r="H102" s="6">
        <v>1143022.32</v>
      </c>
      <c r="I102" s="6">
        <v>3059.92</v>
      </c>
      <c r="J102" s="6">
        <v>3030</v>
      </c>
      <c r="K102" s="6">
        <f t="shared" si="6"/>
        <v>6964.760000000009</v>
      </c>
      <c r="L102" s="6">
        <f t="shared" si="7"/>
        <v>1093717.76</v>
      </c>
      <c r="M102" s="6">
        <f t="shared" si="8"/>
        <v>99.39596911487563</v>
      </c>
      <c r="N102" s="6">
        <f t="shared" si="9"/>
        <v>1096777.68</v>
      </c>
      <c r="O102" s="6">
        <f t="shared" si="10"/>
        <v>10024.679999999935</v>
      </c>
      <c r="P102" s="6">
        <f t="shared" si="11"/>
        <v>99.1305922481911</v>
      </c>
    </row>
    <row r="103" spans="1:16" ht="12.75">
      <c r="A103" s="7" t="s">
        <v>163</v>
      </c>
      <c r="B103" s="8" t="s">
        <v>164</v>
      </c>
      <c r="C103" s="9">
        <v>2239800</v>
      </c>
      <c r="D103" s="9">
        <v>2239800</v>
      </c>
      <c r="E103" s="9">
        <v>1153047</v>
      </c>
      <c r="F103" s="9">
        <v>1146082.24</v>
      </c>
      <c r="G103" s="9">
        <v>0</v>
      </c>
      <c r="H103" s="9">
        <v>1143022.32</v>
      </c>
      <c r="I103" s="9">
        <v>3059.92</v>
      </c>
      <c r="J103" s="9">
        <v>3030</v>
      </c>
      <c r="K103" s="9">
        <f t="shared" si="6"/>
        <v>6964.760000000009</v>
      </c>
      <c r="L103" s="9">
        <f t="shared" si="7"/>
        <v>1093717.76</v>
      </c>
      <c r="M103" s="9">
        <f t="shared" si="8"/>
        <v>99.39596911487563</v>
      </c>
      <c r="N103" s="9">
        <f t="shared" si="9"/>
        <v>1096777.68</v>
      </c>
      <c r="O103" s="9">
        <f t="shared" si="10"/>
        <v>10024.679999999935</v>
      </c>
      <c r="P103" s="9">
        <f t="shared" si="11"/>
        <v>99.1305922481911</v>
      </c>
    </row>
    <row r="104" spans="1:16" ht="63.75">
      <c r="A104" s="4" t="s">
        <v>229</v>
      </c>
      <c r="B104" s="5" t="s">
        <v>230</v>
      </c>
      <c r="C104" s="6">
        <v>760115</v>
      </c>
      <c r="D104" s="6">
        <v>760115</v>
      </c>
      <c r="E104" s="6">
        <v>403334</v>
      </c>
      <c r="F104" s="6">
        <v>403068.7</v>
      </c>
      <c r="G104" s="6">
        <v>0</v>
      </c>
      <c r="H104" s="6">
        <v>402759.41</v>
      </c>
      <c r="I104" s="6">
        <v>309.29</v>
      </c>
      <c r="J104" s="6">
        <v>309.29</v>
      </c>
      <c r="K104" s="6">
        <f t="shared" si="6"/>
        <v>265.29999999998836</v>
      </c>
      <c r="L104" s="6">
        <f t="shared" si="7"/>
        <v>357046.3</v>
      </c>
      <c r="M104" s="6">
        <f t="shared" si="8"/>
        <v>99.93422324921777</v>
      </c>
      <c r="N104" s="6">
        <f t="shared" si="9"/>
        <v>357355.59</v>
      </c>
      <c r="O104" s="6">
        <f t="shared" si="10"/>
        <v>574.5900000000256</v>
      </c>
      <c r="P104" s="6">
        <f t="shared" si="11"/>
        <v>99.85753990489272</v>
      </c>
    </row>
    <row r="105" spans="1:16" ht="12.75">
      <c r="A105" s="7" t="s">
        <v>163</v>
      </c>
      <c r="B105" s="8" t="s">
        <v>164</v>
      </c>
      <c r="C105" s="9">
        <v>760115</v>
      </c>
      <c r="D105" s="9">
        <v>760115</v>
      </c>
      <c r="E105" s="9">
        <v>403334</v>
      </c>
      <c r="F105" s="9">
        <v>403068.7</v>
      </c>
      <c r="G105" s="9">
        <v>0</v>
      </c>
      <c r="H105" s="9">
        <v>402759.41</v>
      </c>
      <c r="I105" s="9">
        <v>309.29</v>
      </c>
      <c r="J105" s="9">
        <v>309.29</v>
      </c>
      <c r="K105" s="9">
        <f t="shared" si="6"/>
        <v>265.29999999998836</v>
      </c>
      <c r="L105" s="9">
        <f t="shared" si="7"/>
        <v>357046.3</v>
      </c>
      <c r="M105" s="9">
        <f t="shared" si="8"/>
        <v>99.93422324921777</v>
      </c>
      <c r="N105" s="9">
        <f t="shared" si="9"/>
        <v>357355.59</v>
      </c>
      <c r="O105" s="9">
        <f t="shared" si="10"/>
        <v>574.5900000000256</v>
      </c>
      <c r="P105" s="9">
        <f t="shared" si="11"/>
        <v>99.85753990489272</v>
      </c>
    </row>
    <row r="106" spans="1:16" ht="25.5">
      <c r="A106" s="4" t="s">
        <v>231</v>
      </c>
      <c r="B106" s="5" t="s">
        <v>232</v>
      </c>
      <c r="C106" s="6">
        <v>80000</v>
      </c>
      <c r="D106" s="6">
        <v>100000</v>
      </c>
      <c r="E106" s="6">
        <v>64999</v>
      </c>
      <c r="F106" s="6">
        <v>64996.96</v>
      </c>
      <c r="G106" s="6">
        <v>0</v>
      </c>
      <c r="H106" s="6">
        <v>60432</v>
      </c>
      <c r="I106" s="6">
        <v>4564.96</v>
      </c>
      <c r="J106" s="6">
        <v>4564.96</v>
      </c>
      <c r="K106" s="6">
        <f t="shared" si="6"/>
        <v>2.040000000000873</v>
      </c>
      <c r="L106" s="6">
        <f t="shared" si="7"/>
        <v>35003.04</v>
      </c>
      <c r="M106" s="6">
        <f t="shared" si="8"/>
        <v>99.99686149017677</v>
      </c>
      <c r="N106" s="6">
        <f t="shared" si="9"/>
        <v>39568</v>
      </c>
      <c r="O106" s="6">
        <f t="shared" si="10"/>
        <v>4567</v>
      </c>
      <c r="P106" s="6">
        <f t="shared" si="11"/>
        <v>92.97373805750858</v>
      </c>
    </row>
    <row r="107" spans="1:16" ht="12.75">
      <c r="A107" s="7" t="s">
        <v>163</v>
      </c>
      <c r="B107" s="8" t="s">
        <v>164</v>
      </c>
      <c r="C107" s="9">
        <v>80000</v>
      </c>
      <c r="D107" s="9">
        <v>100000</v>
      </c>
      <c r="E107" s="9">
        <v>64999</v>
      </c>
      <c r="F107" s="9">
        <v>64996.96</v>
      </c>
      <c r="G107" s="9">
        <v>0</v>
      </c>
      <c r="H107" s="9">
        <v>60432</v>
      </c>
      <c r="I107" s="9">
        <v>4564.96</v>
      </c>
      <c r="J107" s="9">
        <v>4564.96</v>
      </c>
      <c r="K107" s="9">
        <f t="shared" si="6"/>
        <v>2.040000000000873</v>
      </c>
      <c r="L107" s="9">
        <f t="shared" si="7"/>
        <v>35003.04</v>
      </c>
      <c r="M107" s="9">
        <f t="shared" si="8"/>
        <v>99.99686149017677</v>
      </c>
      <c r="N107" s="9">
        <f t="shared" si="9"/>
        <v>39568</v>
      </c>
      <c r="O107" s="9">
        <f t="shared" si="10"/>
        <v>4567</v>
      </c>
      <c r="P107" s="9">
        <f t="shared" si="11"/>
        <v>92.97373805750858</v>
      </c>
    </row>
    <row r="108" spans="1:16" ht="25.5">
      <c r="A108" s="4" t="s">
        <v>233</v>
      </c>
      <c r="B108" s="5" t="s">
        <v>234</v>
      </c>
      <c r="C108" s="6">
        <v>13203149</v>
      </c>
      <c r="D108" s="6">
        <v>13203149</v>
      </c>
      <c r="E108" s="6">
        <v>6548298</v>
      </c>
      <c r="F108" s="6">
        <v>6542841</v>
      </c>
      <c r="G108" s="6">
        <v>0</v>
      </c>
      <c r="H108" s="6">
        <v>6542841</v>
      </c>
      <c r="I108" s="6">
        <v>0</v>
      </c>
      <c r="J108" s="6">
        <v>0</v>
      </c>
      <c r="K108" s="6">
        <f t="shared" si="6"/>
        <v>5457</v>
      </c>
      <c r="L108" s="6">
        <f t="shared" si="7"/>
        <v>6660308</v>
      </c>
      <c r="M108" s="6">
        <f t="shared" si="8"/>
        <v>99.91666536861945</v>
      </c>
      <c r="N108" s="6">
        <f t="shared" si="9"/>
        <v>6660308</v>
      </c>
      <c r="O108" s="6">
        <f t="shared" si="10"/>
        <v>5457</v>
      </c>
      <c r="P108" s="6">
        <f t="shared" si="11"/>
        <v>99.91666536861945</v>
      </c>
    </row>
    <row r="109" spans="1:16" ht="12.75">
      <c r="A109" s="7" t="s">
        <v>163</v>
      </c>
      <c r="B109" s="8" t="s">
        <v>164</v>
      </c>
      <c r="C109" s="9">
        <v>13203149</v>
      </c>
      <c r="D109" s="9">
        <v>13203149</v>
      </c>
      <c r="E109" s="9">
        <v>6548298</v>
      </c>
      <c r="F109" s="9">
        <v>6542841</v>
      </c>
      <c r="G109" s="9">
        <v>0</v>
      </c>
      <c r="H109" s="9">
        <v>6542841</v>
      </c>
      <c r="I109" s="9">
        <v>0</v>
      </c>
      <c r="J109" s="9">
        <v>0</v>
      </c>
      <c r="K109" s="9">
        <f t="shared" si="6"/>
        <v>5457</v>
      </c>
      <c r="L109" s="9">
        <f t="shared" si="7"/>
        <v>6660308</v>
      </c>
      <c r="M109" s="9">
        <f t="shared" si="8"/>
        <v>99.91666536861945</v>
      </c>
      <c r="N109" s="9">
        <f t="shared" si="9"/>
        <v>6660308</v>
      </c>
      <c r="O109" s="9">
        <f t="shared" si="10"/>
        <v>5457</v>
      </c>
      <c r="P109" s="9">
        <f t="shared" si="11"/>
        <v>99.91666536861945</v>
      </c>
    </row>
    <row r="110" spans="1:16" ht="38.25">
      <c r="A110" s="4" t="s">
        <v>235</v>
      </c>
      <c r="B110" s="5" t="s">
        <v>236</v>
      </c>
      <c r="C110" s="6">
        <v>37280</v>
      </c>
      <c r="D110" s="6">
        <v>37280</v>
      </c>
      <c r="E110" s="6">
        <v>20890</v>
      </c>
      <c r="F110" s="6">
        <v>20890</v>
      </c>
      <c r="G110" s="6">
        <v>0</v>
      </c>
      <c r="H110" s="6">
        <v>20890</v>
      </c>
      <c r="I110" s="6">
        <v>0</v>
      </c>
      <c r="J110" s="6">
        <v>6038.06</v>
      </c>
      <c r="K110" s="6">
        <f t="shared" si="6"/>
        <v>0</v>
      </c>
      <c r="L110" s="6">
        <f t="shared" si="7"/>
        <v>16390</v>
      </c>
      <c r="M110" s="6">
        <f t="shared" si="8"/>
        <v>100</v>
      </c>
      <c r="N110" s="6">
        <f t="shared" si="9"/>
        <v>16390</v>
      </c>
      <c r="O110" s="6">
        <f t="shared" si="10"/>
        <v>0</v>
      </c>
      <c r="P110" s="6">
        <f t="shared" si="11"/>
        <v>100</v>
      </c>
    </row>
    <row r="111" spans="1:16" ht="12.75">
      <c r="A111" s="7" t="s">
        <v>163</v>
      </c>
      <c r="B111" s="8" t="s">
        <v>164</v>
      </c>
      <c r="C111" s="9">
        <v>37280</v>
      </c>
      <c r="D111" s="9">
        <v>37280</v>
      </c>
      <c r="E111" s="9">
        <v>20890</v>
      </c>
      <c r="F111" s="9">
        <v>20890</v>
      </c>
      <c r="G111" s="9">
        <v>0</v>
      </c>
      <c r="H111" s="9">
        <v>20890</v>
      </c>
      <c r="I111" s="9">
        <v>0</v>
      </c>
      <c r="J111" s="9">
        <v>6038.06</v>
      </c>
      <c r="K111" s="9">
        <f t="shared" si="6"/>
        <v>0</v>
      </c>
      <c r="L111" s="9">
        <f t="shared" si="7"/>
        <v>16390</v>
      </c>
      <c r="M111" s="9">
        <f t="shared" si="8"/>
        <v>100</v>
      </c>
      <c r="N111" s="9">
        <f t="shared" si="9"/>
        <v>16390</v>
      </c>
      <c r="O111" s="9">
        <f t="shared" si="10"/>
        <v>0</v>
      </c>
      <c r="P111" s="9">
        <f t="shared" si="11"/>
        <v>100</v>
      </c>
    </row>
    <row r="112" spans="1:16" ht="12.75">
      <c r="A112" s="4" t="s">
        <v>239</v>
      </c>
      <c r="B112" s="5" t="s">
        <v>240</v>
      </c>
      <c r="C112" s="6">
        <v>520000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f t="shared" si="6"/>
        <v>0</v>
      </c>
      <c r="L112" s="6">
        <f t="shared" si="7"/>
        <v>0</v>
      </c>
      <c r="M112" s="6">
        <f t="shared" si="8"/>
        <v>0</v>
      </c>
      <c r="N112" s="6">
        <f t="shared" si="9"/>
        <v>0</v>
      </c>
      <c r="O112" s="6">
        <f t="shared" si="10"/>
        <v>0</v>
      </c>
      <c r="P112" s="6">
        <f t="shared" si="11"/>
        <v>0</v>
      </c>
    </row>
    <row r="113" spans="1:16" ht="12.75">
      <c r="A113" s="7" t="s">
        <v>237</v>
      </c>
      <c r="B113" s="8" t="s">
        <v>238</v>
      </c>
      <c r="C113" s="9">
        <v>520000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f t="shared" si="6"/>
        <v>0</v>
      </c>
      <c r="L113" s="9">
        <f t="shared" si="7"/>
        <v>0</v>
      </c>
      <c r="M113" s="9">
        <f t="shared" si="8"/>
        <v>0</v>
      </c>
      <c r="N113" s="9">
        <f t="shared" si="9"/>
        <v>0</v>
      </c>
      <c r="O113" s="9">
        <f t="shared" si="10"/>
        <v>0</v>
      </c>
      <c r="P113" s="9">
        <f t="shared" si="11"/>
        <v>0</v>
      </c>
    </row>
    <row r="114" spans="1:16" ht="12.75">
      <c r="A114" s="4" t="s">
        <v>241</v>
      </c>
      <c r="B114" s="5" t="s">
        <v>242</v>
      </c>
      <c r="C114" s="6">
        <v>3989000</v>
      </c>
      <c r="D114" s="6">
        <v>4130376</v>
      </c>
      <c r="E114" s="6">
        <v>2007904</v>
      </c>
      <c r="F114" s="6">
        <v>1220722.6</v>
      </c>
      <c r="G114" s="6">
        <v>0</v>
      </c>
      <c r="H114" s="6">
        <v>1203130.32</v>
      </c>
      <c r="I114" s="6">
        <v>17592.28</v>
      </c>
      <c r="J114" s="6">
        <v>14594.2</v>
      </c>
      <c r="K114" s="6">
        <f t="shared" si="6"/>
        <v>787181.3999999999</v>
      </c>
      <c r="L114" s="6">
        <f t="shared" si="7"/>
        <v>2909653.4</v>
      </c>
      <c r="M114" s="6">
        <f t="shared" si="8"/>
        <v>60.795864742537496</v>
      </c>
      <c r="N114" s="6">
        <f t="shared" si="9"/>
        <v>2927245.6799999997</v>
      </c>
      <c r="O114" s="6">
        <f t="shared" si="10"/>
        <v>804773.6799999999</v>
      </c>
      <c r="P114" s="6">
        <f t="shared" si="11"/>
        <v>59.91971329306581</v>
      </c>
    </row>
    <row r="115" spans="1:16" ht="12.75">
      <c r="A115" s="7" t="s">
        <v>237</v>
      </c>
      <c r="B115" s="8" t="s">
        <v>238</v>
      </c>
      <c r="C115" s="9">
        <v>3989000</v>
      </c>
      <c r="D115" s="9">
        <v>4130376</v>
      </c>
      <c r="E115" s="9">
        <v>2007904</v>
      </c>
      <c r="F115" s="9">
        <v>1220722.6</v>
      </c>
      <c r="G115" s="9">
        <v>0</v>
      </c>
      <c r="H115" s="9">
        <v>1203130.32</v>
      </c>
      <c r="I115" s="9">
        <v>17592.28</v>
      </c>
      <c r="J115" s="9">
        <v>14594.2</v>
      </c>
      <c r="K115" s="9">
        <f t="shared" si="6"/>
        <v>787181.3999999999</v>
      </c>
      <c r="L115" s="9">
        <f t="shared" si="7"/>
        <v>2909653.4</v>
      </c>
      <c r="M115" s="9">
        <f t="shared" si="8"/>
        <v>60.795864742537496</v>
      </c>
      <c r="N115" s="9">
        <f t="shared" si="9"/>
        <v>2927245.6799999997</v>
      </c>
      <c r="O115" s="9">
        <f t="shared" si="10"/>
        <v>804773.6799999999</v>
      </c>
      <c r="P115" s="9">
        <f t="shared" si="11"/>
        <v>59.91971329306581</v>
      </c>
    </row>
    <row r="116" spans="1:16" ht="51">
      <c r="A116" s="4" t="s">
        <v>243</v>
      </c>
      <c r="B116" s="5" t="s">
        <v>244</v>
      </c>
      <c r="C116" s="6">
        <v>307299</v>
      </c>
      <c r="D116" s="6">
        <v>795762</v>
      </c>
      <c r="E116" s="6">
        <v>754616</v>
      </c>
      <c r="F116" s="6">
        <v>628573</v>
      </c>
      <c r="G116" s="6">
        <v>0</v>
      </c>
      <c r="H116" s="6">
        <v>611963.54</v>
      </c>
      <c r="I116" s="6">
        <v>16609.46</v>
      </c>
      <c r="J116" s="6">
        <v>0</v>
      </c>
      <c r="K116" s="6">
        <f t="shared" si="6"/>
        <v>126043</v>
      </c>
      <c r="L116" s="6">
        <f t="shared" si="7"/>
        <v>167189</v>
      </c>
      <c r="M116" s="6">
        <f t="shared" si="8"/>
        <v>83.29706764765126</v>
      </c>
      <c r="N116" s="6">
        <f t="shared" si="9"/>
        <v>183798.45999999996</v>
      </c>
      <c r="O116" s="6">
        <f t="shared" si="10"/>
        <v>142652.45999999996</v>
      </c>
      <c r="P116" s="6">
        <f t="shared" si="11"/>
        <v>81.09601969743552</v>
      </c>
    </row>
    <row r="117" spans="1:16" ht="12.75">
      <c r="A117" s="7" t="s">
        <v>237</v>
      </c>
      <c r="B117" s="8" t="s">
        <v>238</v>
      </c>
      <c r="C117" s="9">
        <v>307299</v>
      </c>
      <c r="D117" s="9">
        <v>795762</v>
      </c>
      <c r="E117" s="9">
        <v>754616</v>
      </c>
      <c r="F117" s="9">
        <v>628573</v>
      </c>
      <c r="G117" s="9">
        <v>0</v>
      </c>
      <c r="H117" s="9">
        <v>611963.54</v>
      </c>
      <c r="I117" s="9">
        <v>16609.46</v>
      </c>
      <c r="J117" s="9">
        <v>0</v>
      </c>
      <c r="K117" s="9">
        <f t="shared" si="6"/>
        <v>126043</v>
      </c>
      <c r="L117" s="9">
        <f t="shared" si="7"/>
        <v>167189</v>
      </c>
      <c r="M117" s="9">
        <f t="shared" si="8"/>
        <v>83.29706764765126</v>
      </c>
      <c r="N117" s="9">
        <f t="shared" si="9"/>
        <v>183798.45999999996</v>
      </c>
      <c r="O117" s="9">
        <f t="shared" si="10"/>
        <v>142652.45999999996</v>
      </c>
      <c r="P117" s="9">
        <f t="shared" si="11"/>
        <v>81.09601969743552</v>
      </c>
    </row>
    <row r="118" spans="1:16" ht="76.5">
      <c r="A118" s="4" t="s">
        <v>245</v>
      </c>
      <c r="B118" s="5" t="s">
        <v>246</v>
      </c>
      <c r="C118" s="6">
        <v>0</v>
      </c>
      <c r="D118" s="6">
        <v>520000</v>
      </c>
      <c r="E118" s="6">
        <v>145000</v>
      </c>
      <c r="F118" s="6">
        <v>130000</v>
      </c>
      <c r="G118" s="6">
        <v>0</v>
      </c>
      <c r="H118" s="6">
        <v>128985.79</v>
      </c>
      <c r="I118" s="6">
        <v>1014.21</v>
      </c>
      <c r="J118" s="6">
        <v>0</v>
      </c>
      <c r="K118" s="6">
        <f t="shared" si="6"/>
        <v>15000</v>
      </c>
      <c r="L118" s="6">
        <f t="shared" si="7"/>
        <v>390000</v>
      </c>
      <c r="M118" s="6">
        <f t="shared" si="8"/>
        <v>89.65517241379311</v>
      </c>
      <c r="N118" s="6">
        <f t="shared" si="9"/>
        <v>391014.21</v>
      </c>
      <c r="O118" s="6">
        <f t="shared" si="10"/>
        <v>16014.210000000006</v>
      </c>
      <c r="P118" s="6">
        <f t="shared" si="11"/>
        <v>88.9557172413793</v>
      </c>
    </row>
    <row r="119" spans="1:16" ht="12.75">
      <c r="A119" s="7" t="s">
        <v>237</v>
      </c>
      <c r="B119" s="8" t="s">
        <v>238</v>
      </c>
      <c r="C119" s="9">
        <v>0</v>
      </c>
      <c r="D119" s="9">
        <v>520000</v>
      </c>
      <c r="E119" s="9">
        <v>145000</v>
      </c>
      <c r="F119" s="9">
        <v>130000</v>
      </c>
      <c r="G119" s="9">
        <v>0</v>
      </c>
      <c r="H119" s="9">
        <v>128985.79</v>
      </c>
      <c r="I119" s="9">
        <v>1014.21</v>
      </c>
      <c r="J119" s="9">
        <v>0</v>
      </c>
      <c r="K119" s="9">
        <f t="shared" si="6"/>
        <v>15000</v>
      </c>
      <c r="L119" s="9">
        <f t="shared" si="7"/>
        <v>390000</v>
      </c>
      <c r="M119" s="9">
        <f t="shared" si="8"/>
        <v>89.65517241379311</v>
      </c>
      <c r="N119" s="9">
        <f t="shared" si="9"/>
        <v>391014.21</v>
      </c>
      <c r="O119" s="9">
        <f t="shared" si="10"/>
        <v>16014.210000000006</v>
      </c>
      <c r="P119" s="9">
        <f t="shared" si="11"/>
        <v>88.9557172413793</v>
      </c>
    </row>
    <row r="120" spans="1:16" ht="12.75">
      <c r="A120" s="4" t="s">
        <v>249</v>
      </c>
      <c r="B120" s="5" t="s">
        <v>250</v>
      </c>
      <c r="C120" s="6">
        <v>2432379</v>
      </c>
      <c r="D120" s="6">
        <v>2427379</v>
      </c>
      <c r="E120" s="6">
        <v>1199982</v>
      </c>
      <c r="F120" s="6">
        <v>1178333.69</v>
      </c>
      <c r="G120" s="6">
        <v>0</v>
      </c>
      <c r="H120" s="6">
        <v>1162750.53</v>
      </c>
      <c r="I120" s="6">
        <v>15583.16</v>
      </c>
      <c r="J120" s="6">
        <v>0</v>
      </c>
      <c r="K120" s="6">
        <f t="shared" si="6"/>
        <v>21648.310000000056</v>
      </c>
      <c r="L120" s="6">
        <f t="shared" si="7"/>
        <v>1249045.31</v>
      </c>
      <c r="M120" s="6">
        <f t="shared" si="8"/>
        <v>98.19594710587324</v>
      </c>
      <c r="N120" s="6">
        <f t="shared" si="9"/>
        <v>1264628.47</v>
      </c>
      <c r="O120" s="6">
        <f t="shared" si="10"/>
        <v>37231.46999999997</v>
      </c>
      <c r="P120" s="6">
        <f t="shared" si="11"/>
        <v>96.8973309599644</v>
      </c>
    </row>
    <row r="121" spans="1:16" ht="12.75">
      <c r="A121" s="7" t="s">
        <v>247</v>
      </c>
      <c r="B121" s="8" t="s">
        <v>248</v>
      </c>
      <c r="C121" s="9">
        <v>2432379</v>
      </c>
      <c r="D121" s="9">
        <v>2427379</v>
      </c>
      <c r="E121" s="9">
        <v>1199982</v>
      </c>
      <c r="F121" s="9">
        <v>1178333.69</v>
      </c>
      <c r="G121" s="9">
        <v>0</v>
      </c>
      <c r="H121" s="9">
        <v>1162750.53</v>
      </c>
      <c r="I121" s="9">
        <v>15583.16</v>
      </c>
      <c r="J121" s="9">
        <v>0</v>
      </c>
      <c r="K121" s="9">
        <f t="shared" si="6"/>
        <v>21648.310000000056</v>
      </c>
      <c r="L121" s="9">
        <f t="shared" si="7"/>
        <v>1249045.31</v>
      </c>
      <c r="M121" s="9">
        <f t="shared" si="8"/>
        <v>98.19594710587324</v>
      </c>
      <c r="N121" s="9">
        <f t="shared" si="9"/>
        <v>1264628.47</v>
      </c>
      <c r="O121" s="9">
        <f t="shared" si="10"/>
        <v>37231.46999999997</v>
      </c>
      <c r="P121" s="9">
        <f t="shared" si="11"/>
        <v>96.8973309599644</v>
      </c>
    </row>
    <row r="122" spans="1:16" ht="12.75">
      <c r="A122" s="4" t="s">
        <v>251</v>
      </c>
      <c r="B122" s="5" t="s">
        <v>252</v>
      </c>
      <c r="C122" s="6">
        <v>392058</v>
      </c>
      <c r="D122" s="6">
        <v>377058</v>
      </c>
      <c r="E122" s="6">
        <v>196861</v>
      </c>
      <c r="F122" s="6">
        <v>184693.85</v>
      </c>
      <c r="G122" s="6">
        <v>0</v>
      </c>
      <c r="H122" s="6">
        <v>183324.45</v>
      </c>
      <c r="I122" s="6">
        <v>1369.4</v>
      </c>
      <c r="J122" s="6">
        <v>0</v>
      </c>
      <c r="K122" s="6">
        <f t="shared" si="6"/>
        <v>12167.149999999994</v>
      </c>
      <c r="L122" s="6">
        <f t="shared" si="7"/>
        <v>192364.15</v>
      </c>
      <c r="M122" s="6">
        <f t="shared" si="8"/>
        <v>93.81942080960678</v>
      </c>
      <c r="N122" s="6">
        <f t="shared" si="9"/>
        <v>193733.55</v>
      </c>
      <c r="O122" s="6">
        <f t="shared" si="10"/>
        <v>13536.549999999988</v>
      </c>
      <c r="P122" s="6">
        <f t="shared" si="11"/>
        <v>93.12380308948954</v>
      </c>
    </row>
    <row r="123" spans="1:16" ht="12.75">
      <c r="A123" s="7" t="s">
        <v>247</v>
      </c>
      <c r="B123" s="8" t="s">
        <v>248</v>
      </c>
      <c r="C123" s="9">
        <v>392058</v>
      </c>
      <c r="D123" s="9">
        <v>377058</v>
      </c>
      <c r="E123" s="9">
        <v>196861</v>
      </c>
      <c r="F123" s="9">
        <v>184693.85</v>
      </c>
      <c r="G123" s="9">
        <v>0</v>
      </c>
      <c r="H123" s="9">
        <v>183324.45</v>
      </c>
      <c r="I123" s="9">
        <v>1369.4</v>
      </c>
      <c r="J123" s="9">
        <v>0</v>
      </c>
      <c r="K123" s="9">
        <f t="shared" si="6"/>
        <v>12167.149999999994</v>
      </c>
      <c r="L123" s="9">
        <f t="shared" si="7"/>
        <v>192364.15</v>
      </c>
      <c r="M123" s="9">
        <f t="shared" si="8"/>
        <v>93.81942080960678</v>
      </c>
      <c r="N123" s="9">
        <f t="shared" si="9"/>
        <v>193733.55</v>
      </c>
      <c r="O123" s="9">
        <f t="shared" si="10"/>
        <v>13536.549999999988</v>
      </c>
      <c r="P123" s="9">
        <f t="shared" si="11"/>
        <v>93.12380308948954</v>
      </c>
    </row>
    <row r="124" spans="1:16" ht="25.5">
      <c r="A124" s="4" t="s">
        <v>253</v>
      </c>
      <c r="B124" s="5" t="s">
        <v>254</v>
      </c>
      <c r="C124" s="6">
        <v>4938637</v>
      </c>
      <c r="D124" s="6">
        <v>5009678</v>
      </c>
      <c r="E124" s="6">
        <v>2669509</v>
      </c>
      <c r="F124" s="6">
        <v>2419256.84</v>
      </c>
      <c r="G124" s="6">
        <v>0</v>
      </c>
      <c r="H124" s="6">
        <v>2323723.9</v>
      </c>
      <c r="I124" s="6">
        <v>95532.94</v>
      </c>
      <c r="J124" s="6">
        <v>80360.18</v>
      </c>
      <c r="K124" s="6">
        <f t="shared" si="6"/>
        <v>250252.16000000015</v>
      </c>
      <c r="L124" s="6">
        <f t="shared" si="7"/>
        <v>2590421.16</v>
      </c>
      <c r="M124" s="6">
        <f t="shared" si="8"/>
        <v>90.62553600680874</v>
      </c>
      <c r="N124" s="6">
        <f t="shared" si="9"/>
        <v>2685954.1</v>
      </c>
      <c r="O124" s="6">
        <f t="shared" si="10"/>
        <v>345785.1000000001</v>
      </c>
      <c r="P124" s="6">
        <f t="shared" si="11"/>
        <v>87.04686517258416</v>
      </c>
    </row>
    <row r="125" spans="1:16" ht="12.75">
      <c r="A125" s="7" t="s">
        <v>247</v>
      </c>
      <c r="B125" s="8" t="s">
        <v>248</v>
      </c>
      <c r="C125" s="9">
        <v>4938637</v>
      </c>
      <c r="D125" s="9">
        <v>5009678</v>
      </c>
      <c r="E125" s="9">
        <v>2669509</v>
      </c>
      <c r="F125" s="9">
        <v>2419256.84</v>
      </c>
      <c r="G125" s="9">
        <v>0</v>
      </c>
      <c r="H125" s="9">
        <v>2323723.9</v>
      </c>
      <c r="I125" s="9">
        <v>95532.94</v>
      </c>
      <c r="J125" s="9">
        <v>80360.18</v>
      </c>
      <c r="K125" s="9">
        <f t="shared" si="6"/>
        <v>250252.16000000015</v>
      </c>
      <c r="L125" s="9">
        <f t="shared" si="7"/>
        <v>2590421.16</v>
      </c>
      <c r="M125" s="9">
        <f t="shared" si="8"/>
        <v>90.62553600680874</v>
      </c>
      <c r="N125" s="9">
        <f t="shared" si="9"/>
        <v>2685954.1</v>
      </c>
      <c r="O125" s="9">
        <f t="shared" si="10"/>
        <v>345785.1000000001</v>
      </c>
      <c r="P125" s="9">
        <f t="shared" si="11"/>
        <v>87.04686517258416</v>
      </c>
    </row>
    <row r="126" spans="1:16" ht="12.75">
      <c r="A126" s="4" t="s">
        <v>255</v>
      </c>
      <c r="B126" s="5" t="s">
        <v>256</v>
      </c>
      <c r="C126" s="6">
        <v>3025696</v>
      </c>
      <c r="D126" s="6">
        <v>3015696</v>
      </c>
      <c r="E126" s="6">
        <v>1739054</v>
      </c>
      <c r="F126" s="6">
        <v>1716093.6</v>
      </c>
      <c r="G126" s="6">
        <v>0</v>
      </c>
      <c r="H126" s="6">
        <v>1707609.91</v>
      </c>
      <c r="I126" s="6">
        <v>8483.69</v>
      </c>
      <c r="J126" s="6">
        <v>0</v>
      </c>
      <c r="K126" s="6">
        <f t="shared" si="6"/>
        <v>22960.399999999907</v>
      </c>
      <c r="L126" s="6">
        <f t="shared" si="7"/>
        <v>1299602.4</v>
      </c>
      <c r="M126" s="6">
        <f t="shared" si="8"/>
        <v>98.6797189736489</v>
      </c>
      <c r="N126" s="6">
        <f t="shared" si="9"/>
        <v>1308086.09</v>
      </c>
      <c r="O126" s="6">
        <f t="shared" si="10"/>
        <v>31444.090000000084</v>
      </c>
      <c r="P126" s="6">
        <f t="shared" si="11"/>
        <v>98.1918853583615</v>
      </c>
    </row>
    <row r="127" spans="1:16" ht="12.75">
      <c r="A127" s="7" t="s">
        <v>247</v>
      </c>
      <c r="B127" s="8" t="s">
        <v>248</v>
      </c>
      <c r="C127" s="9">
        <v>3025696</v>
      </c>
      <c r="D127" s="9">
        <v>3015696</v>
      </c>
      <c r="E127" s="9">
        <v>1739054</v>
      </c>
      <c r="F127" s="9">
        <v>1716093.6</v>
      </c>
      <c r="G127" s="9">
        <v>0</v>
      </c>
      <c r="H127" s="9">
        <v>1707609.91</v>
      </c>
      <c r="I127" s="9">
        <v>8483.69</v>
      </c>
      <c r="J127" s="9">
        <v>0</v>
      </c>
      <c r="K127" s="9">
        <f t="shared" si="6"/>
        <v>22960.399999999907</v>
      </c>
      <c r="L127" s="9">
        <f t="shared" si="7"/>
        <v>1299602.4</v>
      </c>
      <c r="M127" s="9">
        <f t="shared" si="8"/>
        <v>98.6797189736489</v>
      </c>
      <c r="N127" s="9">
        <f t="shared" si="9"/>
        <v>1308086.09</v>
      </c>
      <c r="O127" s="9">
        <f t="shared" si="10"/>
        <v>31444.090000000084</v>
      </c>
      <c r="P127" s="9">
        <f t="shared" si="11"/>
        <v>98.1918853583615</v>
      </c>
    </row>
    <row r="128" spans="1:16" ht="12.75">
      <c r="A128" s="4" t="s">
        <v>257</v>
      </c>
      <c r="B128" s="5" t="s">
        <v>258</v>
      </c>
      <c r="C128" s="6">
        <v>573750</v>
      </c>
      <c r="D128" s="6">
        <v>573750</v>
      </c>
      <c r="E128" s="6">
        <v>254945</v>
      </c>
      <c r="F128" s="6">
        <v>207139.58</v>
      </c>
      <c r="G128" s="6">
        <v>0</v>
      </c>
      <c r="H128" s="6">
        <v>206850.89</v>
      </c>
      <c r="I128" s="6">
        <v>288.69</v>
      </c>
      <c r="J128" s="6">
        <v>0</v>
      </c>
      <c r="K128" s="6">
        <f t="shared" si="6"/>
        <v>47805.42000000001</v>
      </c>
      <c r="L128" s="6">
        <f t="shared" si="7"/>
        <v>366610.42000000004</v>
      </c>
      <c r="M128" s="6">
        <f t="shared" si="8"/>
        <v>81.24873207946811</v>
      </c>
      <c r="N128" s="6">
        <f t="shared" si="9"/>
        <v>366899.11</v>
      </c>
      <c r="O128" s="6">
        <f t="shared" si="10"/>
        <v>48094.109999999986</v>
      </c>
      <c r="P128" s="6">
        <f t="shared" si="11"/>
        <v>81.13549589127066</v>
      </c>
    </row>
    <row r="129" spans="1:16" ht="12.75">
      <c r="A129" s="7" t="s">
        <v>247</v>
      </c>
      <c r="B129" s="8" t="s">
        <v>248</v>
      </c>
      <c r="C129" s="9">
        <v>573750</v>
      </c>
      <c r="D129" s="9">
        <v>573750</v>
      </c>
      <c r="E129" s="9">
        <v>254945</v>
      </c>
      <c r="F129" s="9">
        <v>207139.58</v>
      </c>
      <c r="G129" s="9">
        <v>0</v>
      </c>
      <c r="H129" s="9">
        <v>206850.89</v>
      </c>
      <c r="I129" s="9">
        <v>288.69</v>
      </c>
      <c r="J129" s="9">
        <v>0</v>
      </c>
      <c r="K129" s="9">
        <f t="shared" si="6"/>
        <v>47805.42000000001</v>
      </c>
      <c r="L129" s="9">
        <f t="shared" si="7"/>
        <v>366610.42000000004</v>
      </c>
      <c r="M129" s="9">
        <f t="shared" si="8"/>
        <v>81.24873207946811</v>
      </c>
      <c r="N129" s="9">
        <f t="shared" si="9"/>
        <v>366899.11</v>
      </c>
      <c r="O129" s="9">
        <f t="shared" si="10"/>
        <v>48094.109999999986</v>
      </c>
      <c r="P129" s="9">
        <f t="shared" si="11"/>
        <v>81.13549589127066</v>
      </c>
    </row>
    <row r="130" spans="1:16" ht="12.75">
      <c r="A130" s="4" t="s">
        <v>261</v>
      </c>
      <c r="B130" s="5" t="s">
        <v>262</v>
      </c>
      <c r="C130" s="6">
        <v>200000</v>
      </c>
      <c r="D130" s="6">
        <v>240000</v>
      </c>
      <c r="E130" s="6">
        <v>140000</v>
      </c>
      <c r="F130" s="6">
        <v>128000</v>
      </c>
      <c r="G130" s="6">
        <v>0</v>
      </c>
      <c r="H130" s="6">
        <v>128000</v>
      </c>
      <c r="I130" s="6">
        <v>0</v>
      </c>
      <c r="J130" s="6">
        <v>0</v>
      </c>
      <c r="K130" s="6">
        <f t="shared" si="6"/>
        <v>12000</v>
      </c>
      <c r="L130" s="6">
        <f t="shared" si="7"/>
        <v>112000</v>
      </c>
      <c r="M130" s="6">
        <f t="shared" si="8"/>
        <v>91.42857142857143</v>
      </c>
      <c r="N130" s="6">
        <f t="shared" si="9"/>
        <v>112000</v>
      </c>
      <c r="O130" s="6">
        <f t="shared" si="10"/>
        <v>12000</v>
      </c>
      <c r="P130" s="6">
        <f t="shared" si="11"/>
        <v>91.42857142857143</v>
      </c>
    </row>
    <row r="131" spans="1:16" ht="12.75">
      <c r="A131" s="7" t="s">
        <v>259</v>
      </c>
      <c r="B131" s="8" t="s">
        <v>260</v>
      </c>
      <c r="C131" s="9">
        <v>200000</v>
      </c>
      <c r="D131" s="9">
        <v>240000</v>
      </c>
      <c r="E131" s="9">
        <v>140000</v>
      </c>
      <c r="F131" s="9">
        <v>128000</v>
      </c>
      <c r="G131" s="9">
        <v>0</v>
      </c>
      <c r="H131" s="9">
        <v>128000</v>
      </c>
      <c r="I131" s="9">
        <v>0</v>
      </c>
      <c r="J131" s="9">
        <v>0</v>
      </c>
      <c r="K131" s="9">
        <f t="shared" si="6"/>
        <v>12000</v>
      </c>
      <c r="L131" s="9">
        <f t="shared" si="7"/>
        <v>112000</v>
      </c>
      <c r="M131" s="9">
        <f t="shared" si="8"/>
        <v>91.42857142857143</v>
      </c>
      <c r="N131" s="9">
        <f t="shared" si="9"/>
        <v>112000</v>
      </c>
      <c r="O131" s="9">
        <f t="shared" si="10"/>
        <v>12000</v>
      </c>
      <c r="P131" s="9">
        <f t="shared" si="11"/>
        <v>91.42857142857143</v>
      </c>
    </row>
    <row r="132" spans="1:16" ht="25.5">
      <c r="A132" s="4" t="s">
        <v>265</v>
      </c>
      <c r="B132" s="5" t="s">
        <v>266</v>
      </c>
      <c r="C132" s="6">
        <v>59000</v>
      </c>
      <c r="D132" s="6">
        <v>59000</v>
      </c>
      <c r="E132" s="6">
        <v>38048</v>
      </c>
      <c r="F132" s="6">
        <v>31159.95</v>
      </c>
      <c r="G132" s="6">
        <v>0</v>
      </c>
      <c r="H132" s="6">
        <v>31159.95</v>
      </c>
      <c r="I132" s="6">
        <v>0</v>
      </c>
      <c r="J132" s="6">
        <v>0</v>
      </c>
      <c r="K132" s="6">
        <f t="shared" si="6"/>
        <v>6888.049999999999</v>
      </c>
      <c r="L132" s="6">
        <f t="shared" si="7"/>
        <v>27840.05</v>
      </c>
      <c r="M132" s="6">
        <f t="shared" si="8"/>
        <v>81.89642031118586</v>
      </c>
      <c r="N132" s="6">
        <f t="shared" si="9"/>
        <v>27840.05</v>
      </c>
      <c r="O132" s="6">
        <f t="shared" si="10"/>
        <v>6888.049999999999</v>
      </c>
      <c r="P132" s="6">
        <f t="shared" si="11"/>
        <v>81.89642031118586</v>
      </c>
    </row>
    <row r="133" spans="1:16" ht="12.75">
      <c r="A133" s="7" t="s">
        <v>263</v>
      </c>
      <c r="B133" s="8" t="s">
        <v>264</v>
      </c>
      <c r="C133" s="9">
        <v>59000</v>
      </c>
      <c r="D133" s="9">
        <v>59000</v>
      </c>
      <c r="E133" s="9">
        <v>38048</v>
      </c>
      <c r="F133" s="9">
        <v>31159.95</v>
      </c>
      <c r="G133" s="9">
        <v>0</v>
      </c>
      <c r="H133" s="9">
        <v>31159.95</v>
      </c>
      <c r="I133" s="9">
        <v>0</v>
      </c>
      <c r="J133" s="9">
        <v>0</v>
      </c>
      <c r="K133" s="9">
        <f t="shared" si="6"/>
        <v>6888.049999999999</v>
      </c>
      <c r="L133" s="9">
        <f t="shared" si="7"/>
        <v>27840.05</v>
      </c>
      <c r="M133" s="9">
        <f t="shared" si="8"/>
        <v>81.89642031118586</v>
      </c>
      <c r="N133" s="9">
        <f t="shared" si="9"/>
        <v>27840.05</v>
      </c>
      <c r="O133" s="9">
        <f t="shared" si="10"/>
        <v>6888.049999999999</v>
      </c>
      <c r="P133" s="9">
        <f t="shared" si="11"/>
        <v>81.89642031118586</v>
      </c>
    </row>
    <row r="134" spans="1:16" ht="25.5">
      <c r="A134" s="4" t="s">
        <v>267</v>
      </c>
      <c r="B134" s="5" t="s">
        <v>268</v>
      </c>
      <c r="C134" s="6">
        <v>26000</v>
      </c>
      <c r="D134" s="6">
        <v>26000</v>
      </c>
      <c r="E134" s="6">
        <v>13200</v>
      </c>
      <c r="F134" s="6">
        <v>9178.09</v>
      </c>
      <c r="G134" s="6">
        <v>0</v>
      </c>
      <c r="H134" s="6">
        <v>9178.09</v>
      </c>
      <c r="I134" s="6">
        <v>0</v>
      </c>
      <c r="J134" s="6">
        <v>0</v>
      </c>
      <c r="K134" s="6">
        <f aca="true" t="shared" si="12" ref="K134:K170">E134-F134</f>
        <v>4021.91</v>
      </c>
      <c r="L134" s="6">
        <f aca="true" t="shared" si="13" ref="L134:L170">D134-F134</f>
        <v>16821.91</v>
      </c>
      <c r="M134" s="6">
        <f aca="true" t="shared" si="14" ref="M134:M170">IF(E134=0,0,(F134/E134)*100)</f>
        <v>69.53098484848485</v>
      </c>
      <c r="N134" s="6">
        <f aca="true" t="shared" si="15" ref="N134:N170">D134-H134</f>
        <v>16821.91</v>
      </c>
      <c r="O134" s="6">
        <f aca="true" t="shared" si="16" ref="O134:O170">E134-H134</f>
        <v>4021.91</v>
      </c>
      <c r="P134" s="6">
        <f aca="true" t="shared" si="17" ref="P134:P170">IF(E134=0,0,(H134/E134)*100)</f>
        <v>69.53098484848485</v>
      </c>
    </row>
    <row r="135" spans="1:16" ht="12.75">
      <c r="A135" s="7" t="s">
        <v>263</v>
      </c>
      <c r="B135" s="8" t="s">
        <v>264</v>
      </c>
      <c r="C135" s="9">
        <v>26000</v>
      </c>
      <c r="D135" s="9">
        <v>26000</v>
      </c>
      <c r="E135" s="9">
        <v>13200</v>
      </c>
      <c r="F135" s="9">
        <v>9178.09</v>
      </c>
      <c r="G135" s="9">
        <v>0</v>
      </c>
      <c r="H135" s="9">
        <v>9178.09</v>
      </c>
      <c r="I135" s="9">
        <v>0</v>
      </c>
      <c r="J135" s="9">
        <v>0</v>
      </c>
      <c r="K135" s="9">
        <f t="shared" si="12"/>
        <v>4021.91</v>
      </c>
      <c r="L135" s="9">
        <f t="shared" si="13"/>
        <v>16821.91</v>
      </c>
      <c r="M135" s="9">
        <f t="shared" si="14"/>
        <v>69.53098484848485</v>
      </c>
      <c r="N135" s="9">
        <f t="shared" si="15"/>
        <v>16821.91</v>
      </c>
      <c r="O135" s="9">
        <f t="shared" si="16"/>
        <v>4021.91</v>
      </c>
      <c r="P135" s="9">
        <f t="shared" si="17"/>
        <v>69.53098484848485</v>
      </c>
    </row>
    <row r="136" spans="1:16" ht="25.5">
      <c r="A136" s="4" t="s">
        <v>269</v>
      </c>
      <c r="B136" s="5" t="s">
        <v>270</v>
      </c>
      <c r="C136" s="6">
        <v>921200</v>
      </c>
      <c r="D136" s="6">
        <v>922203</v>
      </c>
      <c r="E136" s="6">
        <v>476108</v>
      </c>
      <c r="F136" s="6">
        <v>458313.96</v>
      </c>
      <c r="G136" s="6">
        <v>0</v>
      </c>
      <c r="H136" s="6">
        <v>458284.38</v>
      </c>
      <c r="I136" s="6">
        <v>29.58</v>
      </c>
      <c r="J136" s="6">
        <v>0</v>
      </c>
      <c r="K136" s="6">
        <f t="shared" si="12"/>
        <v>17794.03999999998</v>
      </c>
      <c r="L136" s="6">
        <f t="shared" si="13"/>
        <v>463889.04</v>
      </c>
      <c r="M136" s="6">
        <f t="shared" si="14"/>
        <v>96.26260428306182</v>
      </c>
      <c r="N136" s="6">
        <f t="shared" si="15"/>
        <v>463918.62</v>
      </c>
      <c r="O136" s="6">
        <f t="shared" si="16"/>
        <v>17823.619999999995</v>
      </c>
      <c r="P136" s="6">
        <f t="shared" si="17"/>
        <v>96.2563914069917</v>
      </c>
    </row>
    <row r="137" spans="1:16" ht="12.75">
      <c r="A137" s="7" t="s">
        <v>263</v>
      </c>
      <c r="B137" s="8" t="s">
        <v>264</v>
      </c>
      <c r="C137" s="9">
        <v>921200</v>
      </c>
      <c r="D137" s="9">
        <v>922203</v>
      </c>
      <c r="E137" s="9">
        <v>476108</v>
      </c>
      <c r="F137" s="9">
        <v>458313.96</v>
      </c>
      <c r="G137" s="9">
        <v>0</v>
      </c>
      <c r="H137" s="9">
        <v>458284.38</v>
      </c>
      <c r="I137" s="9">
        <v>29.58</v>
      </c>
      <c r="J137" s="9">
        <v>0</v>
      </c>
      <c r="K137" s="9">
        <f t="shared" si="12"/>
        <v>17794.03999999998</v>
      </c>
      <c r="L137" s="9">
        <f t="shared" si="13"/>
        <v>463889.04</v>
      </c>
      <c r="M137" s="9">
        <f t="shared" si="14"/>
        <v>96.26260428306182</v>
      </c>
      <c r="N137" s="9">
        <f t="shared" si="15"/>
        <v>463918.62</v>
      </c>
      <c r="O137" s="9">
        <f t="shared" si="16"/>
        <v>17823.619999999995</v>
      </c>
      <c r="P137" s="9">
        <f t="shared" si="17"/>
        <v>96.2563914069917</v>
      </c>
    </row>
    <row r="138" spans="1:16" ht="12.75">
      <c r="A138" s="4" t="s">
        <v>271</v>
      </c>
      <c r="B138" s="5" t="s">
        <v>272</v>
      </c>
      <c r="C138" s="6">
        <v>80000</v>
      </c>
      <c r="D138" s="6">
        <v>100000</v>
      </c>
      <c r="E138" s="6">
        <v>61330</v>
      </c>
      <c r="F138" s="6">
        <v>40000</v>
      </c>
      <c r="G138" s="6">
        <v>0</v>
      </c>
      <c r="H138" s="6">
        <v>33000</v>
      </c>
      <c r="I138" s="6">
        <v>7000</v>
      </c>
      <c r="J138" s="6">
        <v>0</v>
      </c>
      <c r="K138" s="6">
        <f t="shared" si="12"/>
        <v>21330</v>
      </c>
      <c r="L138" s="6">
        <f t="shared" si="13"/>
        <v>60000</v>
      </c>
      <c r="M138" s="6">
        <f t="shared" si="14"/>
        <v>65.22093592043046</v>
      </c>
      <c r="N138" s="6">
        <f t="shared" si="15"/>
        <v>67000</v>
      </c>
      <c r="O138" s="6">
        <f t="shared" si="16"/>
        <v>28330</v>
      </c>
      <c r="P138" s="6">
        <f t="shared" si="17"/>
        <v>53.80727213435513</v>
      </c>
    </row>
    <row r="139" spans="1:16" ht="12.75">
      <c r="A139" s="7" t="s">
        <v>263</v>
      </c>
      <c r="B139" s="8" t="s">
        <v>264</v>
      </c>
      <c r="C139" s="9">
        <v>80000</v>
      </c>
      <c r="D139" s="9">
        <v>100000</v>
      </c>
      <c r="E139" s="9">
        <v>61330</v>
      </c>
      <c r="F139" s="9">
        <v>40000</v>
      </c>
      <c r="G139" s="9">
        <v>0</v>
      </c>
      <c r="H139" s="9">
        <v>33000</v>
      </c>
      <c r="I139" s="9">
        <v>7000</v>
      </c>
      <c r="J139" s="9">
        <v>0</v>
      </c>
      <c r="K139" s="9">
        <f t="shared" si="12"/>
        <v>21330</v>
      </c>
      <c r="L139" s="9">
        <f t="shared" si="13"/>
        <v>60000</v>
      </c>
      <c r="M139" s="9">
        <f t="shared" si="14"/>
        <v>65.22093592043046</v>
      </c>
      <c r="N139" s="9">
        <f t="shared" si="15"/>
        <v>67000</v>
      </c>
      <c r="O139" s="9">
        <f t="shared" si="16"/>
        <v>28330</v>
      </c>
      <c r="P139" s="9">
        <f t="shared" si="17"/>
        <v>53.80727213435513</v>
      </c>
    </row>
    <row r="140" spans="1:16" ht="51">
      <c r="A140" s="4" t="s">
        <v>273</v>
      </c>
      <c r="B140" s="5" t="s">
        <v>274</v>
      </c>
      <c r="C140" s="6">
        <v>36500</v>
      </c>
      <c r="D140" s="6">
        <v>41500</v>
      </c>
      <c r="E140" s="6">
        <v>23500</v>
      </c>
      <c r="F140" s="6">
        <v>22300</v>
      </c>
      <c r="G140" s="6">
        <v>0</v>
      </c>
      <c r="H140" s="6">
        <v>22300</v>
      </c>
      <c r="I140" s="6">
        <v>0</v>
      </c>
      <c r="J140" s="6">
        <v>0</v>
      </c>
      <c r="K140" s="6">
        <f t="shared" si="12"/>
        <v>1200</v>
      </c>
      <c r="L140" s="6">
        <f t="shared" si="13"/>
        <v>19200</v>
      </c>
      <c r="M140" s="6">
        <f t="shared" si="14"/>
        <v>94.8936170212766</v>
      </c>
      <c r="N140" s="6">
        <f t="shared" si="15"/>
        <v>19200</v>
      </c>
      <c r="O140" s="6">
        <f t="shared" si="16"/>
        <v>1200</v>
      </c>
      <c r="P140" s="6">
        <f t="shared" si="17"/>
        <v>94.8936170212766</v>
      </c>
    </row>
    <row r="141" spans="1:16" ht="12.75">
      <c r="A141" s="7" t="s">
        <v>263</v>
      </c>
      <c r="B141" s="8" t="s">
        <v>264</v>
      </c>
      <c r="C141" s="9">
        <v>36500</v>
      </c>
      <c r="D141" s="9">
        <v>41500</v>
      </c>
      <c r="E141" s="9">
        <v>23500</v>
      </c>
      <c r="F141" s="9">
        <v>22300</v>
      </c>
      <c r="G141" s="9">
        <v>0</v>
      </c>
      <c r="H141" s="9">
        <v>22300</v>
      </c>
      <c r="I141" s="9">
        <v>0</v>
      </c>
      <c r="J141" s="9">
        <v>0</v>
      </c>
      <c r="K141" s="9">
        <f t="shared" si="12"/>
        <v>1200</v>
      </c>
      <c r="L141" s="9">
        <f t="shared" si="13"/>
        <v>19200</v>
      </c>
      <c r="M141" s="9">
        <f t="shared" si="14"/>
        <v>94.8936170212766</v>
      </c>
      <c r="N141" s="9">
        <f t="shared" si="15"/>
        <v>19200</v>
      </c>
      <c r="O141" s="9">
        <f t="shared" si="16"/>
        <v>1200</v>
      </c>
      <c r="P141" s="9">
        <f t="shared" si="17"/>
        <v>94.8936170212766</v>
      </c>
    </row>
    <row r="142" spans="1:16" ht="25.5">
      <c r="A142" s="4" t="s">
        <v>275</v>
      </c>
      <c r="B142" s="5" t="s">
        <v>276</v>
      </c>
      <c r="C142" s="6">
        <v>58300</v>
      </c>
      <c r="D142" s="6">
        <v>156562</v>
      </c>
      <c r="E142" s="6">
        <v>108962</v>
      </c>
      <c r="F142" s="6">
        <v>106774.51</v>
      </c>
      <c r="G142" s="6">
        <v>0</v>
      </c>
      <c r="H142" s="6">
        <v>60800.7</v>
      </c>
      <c r="I142" s="6">
        <v>45973.81</v>
      </c>
      <c r="J142" s="6">
        <v>0</v>
      </c>
      <c r="K142" s="6">
        <f t="shared" si="12"/>
        <v>2187.4900000000052</v>
      </c>
      <c r="L142" s="6">
        <f t="shared" si="13"/>
        <v>49787.490000000005</v>
      </c>
      <c r="M142" s="6">
        <f t="shared" si="14"/>
        <v>97.99242855307354</v>
      </c>
      <c r="N142" s="6">
        <f t="shared" si="15"/>
        <v>95761.3</v>
      </c>
      <c r="O142" s="6">
        <f t="shared" si="16"/>
        <v>48161.3</v>
      </c>
      <c r="P142" s="6">
        <f t="shared" si="17"/>
        <v>55.79991189589031</v>
      </c>
    </row>
    <row r="143" spans="1:16" ht="12.75">
      <c r="A143" s="7" t="s">
        <v>263</v>
      </c>
      <c r="B143" s="8" t="s">
        <v>264</v>
      </c>
      <c r="C143" s="9">
        <v>58300</v>
      </c>
      <c r="D143" s="9">
        <v>156562</v>
      </c>
      <c r="E143" s="9">
        <v>108962</v>
      </c>
      <c r="F143" s="9">
        <v>106774.51</v>
      </c>
      <c r="G143" s="9">
        <v>0</v>
      </c>
      <c r="H143" s="9">
        <v>60800.7</v>
      </c>
      <c r="I143" s="9">
        <v>45973.81</v>
      </c>
      <c r="J143" s="9">
        <v>0</v>
      </c>
      <c r="K143" s="9">
        <f t="shared" si="12"/>
        <v>2187.4900000000052</v>
      </c>
      <c r="L143" s="9">
        <f t="shared" si="13"/>
        <v>49787.490000000005</v>
      </c>
      <c r="M143" s="9">
        <f t="shared" si="14"/>
        <v>97.99242855307354</v>
      </c>
      <c r="N143" s="9">
        <f t="shared" si="15"/>
        <v>95761.3</v>
      </c>
      <c r="O143" s="9">
        <f t="shared" si="16"/>
        <v>48161.3</v>
      </c>
      <c r="P143" s="9">
        <f t="shared" si="17"/>
        <v>55.79991189589031</v>
      </c>
    </row>
    <row r="144" spans="1:16" ht="25.5">
      <c r="A144" s="4" t="s">
        <v>279</v>
      </c>
      <c r="B144" s="5" t="s">
        <v>280</v>
      </c>
      <c r="C144" s="6">
        <v>556645</v>
      </c>
      <c r="D144" s="6">
        <v>50000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f t="shared" si="12"/>
        <v>0</v>
      </c>
      <c r="L144" s="6">
        <f t="shared" si="13"/>
        <v>50000</v>
      </c>
      <c r="M144" s="6">
        <f t="shared" si="14"/>
        <v>0</v>
      </c>
      <c r="N144" s="6">
        <f t="shared" si="15"/>
        <v>50000</v>
      </c>
      <c r="O144" s="6">
        <f t="shared" si="16"/>
        <v>0</v>
      </c>
      <c r="P144" s="6">
        <f t="shared" si="17"/>
        <v>0</v>
      </c>
    </row>
    <row r="145" spans="1:16" ht="12.75">
      <c r="A145" s="7" t="s">
        <v>277</v>
      </c>
      <c r="B145" s="8" t="s">
        <v>278</v>
      </c>
      <c r="C145" s="9">
        <v>556645</v>
      </c>
      <c r="D145" s="9">
        <v>50000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f t="shared" si="12"/>
        <v>0</v>
      </c>
      <c r="L145" s="9">
        <f t="shared" si="13"/>
        <v>50000</v>
      </c>
      <c r="M145" s="9">
        <f t="shared" si="14"/>
        <v>0</v>
      </c>
      <c r="N145" s="9">
        <f t="shared" si="15"/>
        <v>50000</v>
      </c>
      <c r="O145" s="9">
        <f t="shared" si="16"/>
        <v>0</v>
      </c>
      <c r="P145" s="9">
        <f t="shared" si="17"/>
        <v>0</v>
      </c>
    </row>
    <row r="146" spans="1:16" ht="12.75">
      <c r="A146" s="4" t="s">
        <v>283</v>
      </c>
      <c r="B146" s="5" t="s">
        <v>284</v>
      </c>
      <c r="C146" s="6">
        <v>23154</v>
      </c>
      <c r="D146" s="6">
        <v>82960</v>
      </c>
      <c r="E146" s="6">
        <v>65239</v>
      </c>
      <c r="F146" s="6">
        <v>59805.31</v>
      </c>
      <c r="G146" s="6">
        <v>0</v>
      </c>
      <c r="H146" s="6">
        <v>59805.31</v>
      </c>
      <c r="I146" s="6">
        <v>0</v>
      </c>
      <c r="J146" s="6">
        <v>0</v>
      </c>
      <c r="K146" s="6">
        <f t="shared" si="12"/>
        <v>5433.690000000002</v>
      </c>
      <c r="L146" s="6">
        <f t="shared" si="13"/>
        <v>23154.690000000002</v>
      </c>
      <c r="M146" s="6">
        <f t="shared" si="14"/>
        <v>91.67110164165607</v>
      </c>
      <c r="N146" s="6">
        <f t="shared" si="15"/>
        <v>23154.690000000002</v>
      </c>
      <c r="O146" s="6">
        <f t="shared" si="16"/>
        <v>5433.690000000002</v>
      </c>
      <c r="P146" s="6">
        <f t="shared" si="17"/>
        <v>91.67110164165607</v>
      </c>
    </row>
    <row r="147" spans="1:16" ht="25.5">
      <c r="A147" s="7" t="s">
        <v>281</v>
      </c>
      <c r="B147" s="8" t="s">
        <v>282</v>
      </c>
      <c r="C147" s="9">
        <v>23154</v>
      </c>
      <c r="D147" s="9">
        <v>82960</v>
      </c>
      <c r="E147" s="9">
        <v>65239</v>
      </c>
      <c r="F147" s="9">
        <v>59805.31</v>
      </c>
      <c r="G147" s="9">
        <v>0</v>
      </c>
      <c r="H147" s="9">
        <v>59805.31</v>
      </c>
      <c r="I147" s="9">
        <v>0</v>
      </c>
      <c r="J147" s="9">
        <v>0</v>
      </c>
      <c r="K147" s="9">
        <f t="shared" si="12"/>
        <v>5433.690000000002</v>
      </c>
      <c r="L147" s="9">
        <f t="shared" si="13"/>
        <v>23154.690000000002</v>
      </c>
      <c r="M147" s="9">
        <f t="shared" si="14"/>
        <v>91.67110164165607</v>
      </c>
      <c r="N147" s="9">
        <f t="shared" si="15"/>
        <v>23154.690000000002</v>
      </c>
      <c r="O147" s="9">
        <f t="shared" si="16"/>
        <v>5433.690000000002</v>
      </c>
      <c r="P147" s="9">
        <f t="shared" si="17"/>
        <v>91.67110164165607</v>
      </c>
    </row>
    <row r="148" spans="1:16" ht="38.25">
      <c r="A148" s="4" t="s">
        <v>287</v>
      </c>
      <c r="B148" s="5" t="s">
        <v>288</v>
      </c>
      <c r="C148" s="6">
        <v>1013884</v>
      </c>
      <c r="D148" s="6">
        <v>908706</v>
      </c>
      <c r="E148" s="6">
        <v>347038.9</v>
      </c>
      <c r="F148" s="6">
        <v>291845.9</v>
      </c>
      <c r="G148" s="6">
        <v>0</v>
      </c>
      <c r="H148" s="6">
        <v>291845.9</v>
      </c>
      <c r="I148" s="6">
        <v>0</v>
      </c>
      <c r="J148" s="6">
        <v>188965.1</v>
      </c>
      <c r="K148" s="6">
        <f t="shared" si="12"/>
        <v>55193</v>
      </c>
      <c r="L148" s="6">
        <f t="shared" si="13"/>
        <v>616860.1</v>
      </c>
      <c r="M148" s="6">
        <f t="shared" si="14"/>
        <v>84.09601920706872</v>
      </c>
      <c r="N148" s="6">
        <f t="shared" si="15"/>
        <v>616860.1</v>
      </c>
      <c r="O148" s="6">
        <f t="shared" si="16"/>
        <v>55193</v>
      </c>
      <c r="P148" s="6">
        <f t="shared" si="17"/>
        <v>84.09601920706872</v>
      </c>
    </row>
    <row r="149" spans="1:16" ht="25.5">
      <c r="A149" s="7" t="s">
        <v>285</v>
      </c>
      <c r="B149" s="8" t="s">
        <v>286</v>
      </c>
      <c r="C149" s="9">
        <v>1013884</v>
      </c>
      <c r="D149" s="9">
        <v>908706</v>
      </c>
      <c r="E149" s="9">
        <v>347038.9</v>
      </c>
      <c r="F149" s="9">
        <v>291845.9</v>
      </c>
      <c r="G149" s="9">
        <v>0</v>
      </c>
      <c r="H149" s="9">
        <v>291845.9</v>
      </c>
      <c r="I149" s="9">
        <v>0</v>
      </c>
      <c r="J149" s="9">
        <v>188965.1</v>
      </c>
      <c r="K149" s="9">
        <f t="shared" si="12"/>
        <v>55193</v>
      </c>
      <c r="L149" s="9">
        <f t="shared" si="13"/>
        <v>616860.1</v>
      </c>
      <c r="M149" s="9">
        <f t="shared" si="14"/>
        <v>84.09601920706872</v>
      </c>
      <c r="N149" s="9">
        <f t="shared" si="15"/>
        <v>616860.1</v>
      </c>
      <c r="O149" s="9">
        <f t="shared" si="16"/>
        <v>55193</v>
      </c>
      <c r="P149" s="9">
        <f t="shared" si="17"/>
        <v>84.09601920706872</v>
      </c>
    </row>
    <row r="150" spans="1:16" ht="38.25">
      <c r="A150" s="4" t="s">
        <v>289</v>
      </c>
      <c r="B150" s="5" t="s">
        <v>290</v>
      </c>
      <c r="C150" s="6">
        <v>6633</v>
      </c>
      <c r="D150" s="6">
        <v>6633</v>
      </c>
      <c r="E150" s="6">
        <v>6633</v>
      </c>
      <c r="F150" s="6">
        <v>6633</v>
      </c>
      <c r="G150" s="6">
        <v>0</v>
      </c>
      <c r="H150" s="6">
        <v>6633</v>
      </c>
      <c r="I150" s="6">
        <v>0</v>
      </c>
      <c r="J150" s="6">
        <v>0</v>
      </c>
      <c r="K150" s="6">
        <f t="shared" si="12"/>
        <v>0</v>
      </c>
      <c r="L150" s="6">
        <f t="shared" si="13"/>
        <v>0</v>
      </c>
      <c r="M150" s="6">
        <f t="shared" si="14"/>
        <v>100</v>
      </c>
      <c r="N150" s="6">
        <f t="shared" si="15"/>
        <v>0</v>
      </c>
      <c r="O150" s="6">
        <f t="shared" si="16"/>
        <v>0</v>
      </c>
      <c r="P150" s="6">
        <f t="shared" si="17"/>
        <v>100</v>
      </c>
    </row>
    <row r="151" spans="1:16" ht="25.5">
      <c r="A151" s="7" t="s">
        <v>285</v>
      </c>
      <c r="B151" s="8" t="s">
        <v>286</v>
      </c>
      <c r="C151" s="9">
        <v>6633</v>
      </c>
      <c r="D151" s="9">
        <v>6633</v>
      </c>
      <c r="E151" s="9">
        <v>6633</v>
      </c>
      <c r="F151" s="9">
        <v>6633</v>
      </c>
      <c r="G151" s="9">
        <v>0</v>
      </c>
      <c r="H151" s="9">
        <v>6633</v>
      </c>
      <c r="I151" s="9">
        <v>0</v>
      </c>
      <c r="J151" s="9">
        <v>0</v>
      </c>
      <c r="K151" s="9">
        <f t="shared" si="12"/>
        <v>0</v>
      </c>
      <c r="L151" s="9">
        <f t="shared" si="13"/>
        <v>0</v>
      </c>
      <c r="M151" s="9">
        <f t="shared" si="14"/>
        <v>100</v>
      </c>
      <c r="N151" s="9">
        <f t="shared" si="15"/>
        <v>0</v>
      </c>
      <c r="O151" s="9">
        <f t="shared" si="16"/>
        <v>0</v>
      </c>
      <c r="P151" s="9">
        <f t="shared" si="17"/>
        <v>100</v>
      </c>
    </row>
    <row r="152" spans="1:16" ht="38.25">
      <c r="A152" s="4" t="s">
        <v>291</v>
      </c>
      <c r="B152" s="5" t="s">
        <v>292</v>
      </c>
      <c r="C152" s="6">
        <v>489244</v>
      </c>
      <c r="D152" s="6">
        <v>531244</v>
      </c>
      <c r="E152" s="6">
        <v>243720</v>
      </c>
      <c r="F152" s="6">
        <v>39984.6</v>
      </c>
      <c r="G152" s="6">
        <v>0</v>
      </c>
      <c r="H152" s="6">
        <v>39984.6</v>
      </c>
      <c r="I152" s="6">
        <v>0</v>
      </c>
      <c r="J152" s="6">
        <v>0</v>
      </c>
      <c r="K152" s="6">
        <f t="shared" si="12"/>
        <v>203735.4</v>
      </c>
      <c r="L152" s="6">
        <f t="shared" si="13"/>
        <v>491259.4</v>
      </c>
      <c r="M152" s="6">
        <f t="shared" si="14"/>
        <v>16.405957656326933</v>
      </c>
      <c r="N152" s="6">
        <f t="shared" si="15"/>
        <v>491259.4</v>
      </c>
      <c r="O152" s="6">
        <f t="shared" si="16"/>
        <v>203735.4</v>
      </c>
      <c r="P152" s="6">
        <f t="shared" si="17"/>
        <v>16.405957656326933</v>
      </c>
    </row>
    <row r="153" spans="1:16" ht="25.5">
      <c r="A153" s="7" t="s">
        <v>285</v>
      </c>
      <c r="B153" s="8" t="s">
        <v>286</v>
      </c>
      <c r="C153" s="9">
        <v>489244</v>
      </c>
      <c r="D153" s="9">
        <v>531244</v>
      </c>
      <c r="E153" s="9">
        <v>243720</v>
      </c>
      <c r="F153" s="9">
        <v>39984.6</v>
      </c>
      <c r="G153" s="9">
        <v>0</v>
      </c>
      <c r="H153" s="9">
        <v>39984.6</v>
      </c>
      <c r="I153" s="9">
        <v>0</v>
      </c>
      <c r="J153" s="9">
        <v>0</v>
      </c>
      <c r="K153" s="9">
        <f t="shared" si="12"/>
        <v>203735.4</v>
      </c>
      <c r="L153" s="9">
        <f t="shared" si="13"/>
        <v>491259.4</v>
      </c>
      <c r="M153" s="9">
        <f t="shared" si="14"/>
        <v>16.405957656326933</v>
      </c>
      <c r="N153" s="9">
        <f t="shared" si="15"/>
        <v>491259.4</v>
      </c>
      <c r="O153" s="9">
        <f t="shared" si="16"/>
        <v>203735.4</v>
      </c>
      <c r="P153" s="9">
        <f t="shared" si="17"/>
        <v>16.405957656326933</v>
      </c>
    </row>
    <row r="154" spans="1:16" ht="25.5">
      <c r="A154" s="4" t="s">
        <v>295</v>
      </c>
      <c r="B154" s="5" t="s">
        <v>296</v>
      </c>
      <c r="C154" s="6">
        <v>99999</v>
      </c>
      <c r="D154" s="6">
        <v>99999</v>
      </c>
      <c r="E154" s="6">
        <v>88514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f t="shared" si="12"/>
        <v>88514</v>
      </c>
      <c r="L154" s="6">
        <f t="shared" si="13"/>
        <v>99999</v>
      </c>
      <c r="M154" s="6">
        <f t="shared" si="14"/>
        <v>0</v>
      </c>
      <c r="N154" s="6">
        <f t="shared" si="15"/>
        <v>99999</v>
      </c>
      <c r="O154" s="6">
        <f t="shared" si="16"/>
        <v>88514</v>
      </c>
      <c r="P154" s="6">
        <f t="shared" si="17"/>
        <v>0</v>
      </c>
    </row>
    <row r="155" spans="1:16" ht="25.5">
      <c r="A155" s="7" t="s">
        <v>293</v>
      </c>
      <c r="B155" s="8" t="s">
        <v>294</v>
      </c>
      <c r="C155" s="9">
        <v>99999</v>
      </c>
      <c r="D155" s="9">
        <v>99999</v>
      </c>
      <c r="E155" s="9">
        <v>88514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f t="shared" si="12"/>
        <v>88514</v>
      </c>
      <c r="L155" s="9">
        <f t="shared" si="13"/>
        <v>99999</v>
      </c>
      <c r="M155" s="9">
        <f t="shared" si="14"/>
        <v>0</v>
      </c>
      <c r="N155" s="9">
        <f t="shared" si="15"/>
        <v>99999</v>
      </c>
      <c r="O155" s="9">
        <f t="shared" si="16"/>
        <v>88514</v>
      </c>
      <c r="P155" s="9">
        <f t="shared" si="17"/>
        <v>0</v>
      </c>
    </row>
    <row r="156" spans="1:16" ht="38.25">
      <c r="A156" s="4" t="s">
        <v>299</v>
      </c>
      <c r="B156" s="5" t="s">
        <v>300</v>
      </c>
      <c r="C156" s="6">
        <v>0</v>
      </c>
      <c r="D156" s="6">
        <v>10049</v>
      </c>
      <c r="E156" s="6">
        <v>10049</v>
      </c>
      <c r="F156" s="6">
        <v>48.5</v>
      </c>
      <c r="G156" s="6">
        <v>0</v>
      </c>
      <c r="H156" s="6">
        <v>48.5</v>
      </c>
      <c r="I156" s="6">
        <v>0</v>
      </c>
      <c r="J156" s="6">
        <v>0</v>
      </c>
      <c r="K156" s="6">
        <f t="shared" si="12"/>
        <v>10000.5</v>
      </c>
      <c r="L156" s="6">
        <f t="shared" si="13"/>
        <v>10000.5</v>
      </c>
      <c r="M156" s="6">
        <f t="shared" si="14"/>
        <v>0.4826350880684645</v>
      </c>
      <c r="N156" s="6">
        <f t="shared" si="15"/>
        <v>10000.5</v>
      </c>
      <c r="O156" s="6">
        <f t="shared" si="16"/>
        <v>10000.5</v>
      </c>
      <c r="P156" s="6">
        <f t="shared" si="17"/>
        <v>0.4826350880684645</v>
      </c>
    </row>
    <row r="157" spans="1:16" ht="25.5">
      <c r="A157" s="7" t="s">
        <v>297</v>
      </c>
      <c r="B157" s="8" t="s">
        <v>298</v>
      </c>
      <c r="C157" s="9">
        <v>0</v>
      </c>
      <c r="D157" s="9">
        <v>10049</v>
      </c>
      <c r="E157" s="9">
        <v>10049</v>
      </c>
      <c r="F157" s="9">
        <v>48.5</v>
      </c>
      <c r="G157" s="9">
        <v>0</v>
      </c>
      <c r="H157" s="9">
        <v>48.5</v>
      </c>
      <c r="I157" s="9">
        <v>0</v>
      </c>
      <c r="J157" s="9">
        <v>0</v>
      </c>
      <c r="K157" s="9">
        <f t="shared" si="12"/>
        <v>10000.5</v>
      </c>
      <c r="L157" s="9">
        <f t="shared" si="13"/>
        <v>10000.5</v>
      </c>
      <c r="M157" s="9">
        <f t="shared" si="14"/>
        <v>0.4826350880684645</v>
      </c>
      <c r="N157" s="9">
        <f t="shared" si="15"/>
        <v>10000.5</v>
      </c>
      <c r="O157" s="9">
        <f t="shared" si="16"/>
        <v>10000.5</v>
      </c>
      <c r="P157" s="9">
        <f t="shared" si="17"/>
        <v>0.4826350880684645</v>
      </c>
    </row>
    <row r="158" spans="1:16" ht="12.75">
      <c r="A158" s="4" t="s">
        <v>303</v>
      </c>
      <c r="B158" s="5" t="s">
        <v>304</v>
      </c>
      <c r="C158" s="6">
        <v>2762293</v>
      </c>
      <c r="D158" s="6">
        <v>2752293</v>
      </c>
      <c r="E158" s="6">
        <v>237293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f t="shared" si="12"/>
        <v>237293</v>
      </c>
      <c r="L158" s="6">
        <f t="shared" si="13"/>
        <v>2752293</v>
      </c>
      <c r="M158" s="6">
        <f t="shared" si="14"/>
        <v>0</v>
      </c>
      <c r="N158" s="6">
        <f t="shared" si="15"/>
        <v>2752293</v>
      </c>
      <c r="O158" s="6">
        <f t="shared" si="16"/>
        <v>237293</v>
      </c>
      <c r="P158" s="6">
        <f t="shared" si="17"/>
        <v>0</v>
      </c>
    </row>
    <row r="159" spans="1:16" ht="12.75">
      <c r="A159" s="7" t="s">
        <v>301</v>
      </c>
      <c r="B159" s="8" t="s">
        <v>302</v>
      </c>
      <c r="C159" s="9">
        <v>2762293</v>
      </c>
      <c r="D159" s="9">
        <v>2752293</v>
      </c>
      <c r="E159" s="9">
        <v>237293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f t="shared" si="12"/>
        <v>237293</v>
      </c>
      <c r="L159" s="9">
        <f t="shared" si="13"/>
        <v>2752293</v>
      </c>
      <c r="M159" s="9">
        <f t="shared" si="14"/>
        <v>0</v>
      </c>
      <c r="N159" s="9">
        <f t="shared" si="15"/>
        <v>2752293</v>
      </c>
      <c r="O159" s="9">
        <f t="shared" si="16"/>
        <v>237293</v>
      </c>
      <c r="P159" s="9">
        <f t="shared" si="17"/>
        <v>0</v>
      </c>
    </row>
    <row r="160" spans="1:16" ht="38.25">
      <c r="A160" s="4" t="s">
        <v>305</v>
      </c>
      <c r="B160" s="5" t="s">
        <v>306</v>
      </c>
      <c r="C160" s="6">
        <v>0</v>
      </c>
      <c r="D160" s="6">
        <v>64386</v>
      </c>
      <c r="E160" s="6">
        <v>62386</v>
      </c>
      <c r="F160" s="6">
        <v>59293</v>
      </c>
      <c r="G160" s="6">
        <v>0</v>
      </c>
      <c r="H160" s="6">
        <v>51293</v>
      </c>
      <c r="I160" s="6">
        <v>8000</v>
      </c>
      <c r="J160" s="6">
        <v>0</v>
      </c>
      <c r="K160" s="6">
        <f t="shared" si="12"/>
        <v>3093</v>
      </c>
      <c r="L160" s="6">
        <f t="shared" si="13"/>
        <v>5093</v>
      </c>
      <c r="M160" s="6">
        <f t="shared" si="14"/>
        <v>95.04215689417498</v>
      </c>
      <c r="N160" s="6">
        <f t="shared" si="15"/>
        <v>13093</v>
      </c>
      <c r="O160" s="6">
        <f t="shared" si="16"/>
        <v>11093</v>
      </c>
      <c r="P160" s="6">
        <f t="shared" si="17"/>
        <v>82.21876703106467</v>
      </c>
    </row>
    <row r="161" spans="1:16" ht="12.75">
      <c r="A161" s="7" t="s">
        <v>301</v>
      </c>
      <c r="B161" s="8" t="s">
        <v>302</v>
      </c>
      <c r="C161" s="9">
        <v>0</v>
      </c>
      <c r="D161" s="9">
        <v>64386</v>
      </c>
      <c r="E161" s="9">
        <v>62386</v>
      </c>
      <c r="F161" s="9">
        <v>59293</v>
      </c>
      <c r="G161" s="9">
        <v>0</v>
      </c>
      <c r="H161" s="9">
        <v>51293</v>
      </c>
      <c r="I161" s="9">
        <v>8000</v>
      </c>
      <c r="J161" s="9">
        <v>0</v>
      </c>
      <c r="K161" s="9">
        <f t="shared" si="12"/>
        <v>3093</v>
      </c>
      <c r="L161" s="9">
        <f t="shared" si="13"/>
        <v>5093</v>
      </c>
      <c r="M161" s="9">
        <f t="shared" si="14"/>
        <v>95.04215689417498</v>
      </c>
      <c r="N161" s="9">
        <f t="shared" si="15"/>
        <v>13093</v>
      </c>
      <c r="O161" s="9">
        <f t="shared" si="16"/>
        <v>11093</v>
      </c>
      <c r="P161" s="9">
        <f t="shared" si="17"/>
        <v>82.21876703106467</v>
      </c>
    </row>
    <row r="162" spans="1:16" ht="38.25">
      <c r="A162" s="4" t="s">
        <v>307</v>
      </c>
      <c r="B162" s="5" t="s">
        <v>308</v>
      </c>
      <c r="C162" s="6">
        <v>0</v>
      </c>
      <c r="D162" s="6">
        <v>409432</v>
      </c>
      <c r="E162" s="6">
        <v>409432</v>
      </c>
      <c r="F162" s="6">
        <v>335056.8</v>
      </c>
      <c r="G162" s="6">
        <v>0</v>
      </c>
      <c r="H162" s="6">
        <v>335056.8</v>
      </c>
      <c r="I162" s="6">
        <v>0</v>
      </c>
      <c r="J162" s="6">
        <v>0</v>
      </c>
      <c r="K162" s="6">
        <f t="shared" si="12"/>
        <v>74375.20000000001</v>
      </c>
      <c r="L162" s="6">
        <f t="shared" si="13"/>
        <v>74375.20000000001</v>
      </c>
      <c r="M162" s="6">
        <f t="shared" si="14"/>
        <v>81.83454151116669</v>
      </c>
      <c r="N162" s="6">
        <f t="shared" si="15"/>
        <v>74375.20000000001</v>
      </c>
      <c r="O162" s="6">
        <f t="shared" si="16"/>
        <v>74375.20000000001</v>
      </c>
      <c r="P162" s="6">
        <f t="shared" si="17"/>
        <v>81.83454151116669</v>
      </c>
    </row>
    <row r="163" spans="1:16" ht="12.75">
      <c r="A163" s="7" t="s">
        <v>301</v>
      </c>
      <c r="B163" s="8" t="s">
        <v>302</v>
      </c>
      <c r="C163" s="9">
        <v>0</v>
      </c>
      <c r="D163" s="9">
        <v>409432</v>
      </c>
      <c r="E163" s="9">
        <v>409432</v>
      </c>
      <c r="F163" s="9">
        <v>335056.8</v>
      </c>
      <c r="G163" s="9">
        <v>0</v>
      </c>
      <c r="H163" s="9">
        <v>335056.8</v>
      </c>
      <c r="I163" s="9">
        <v>0</v>
      </c>
      <c r="J163" s="9">
        <v>0</v>
      </c>
      <c r="K163" s="9">
        <f t="shared" si="12"/>
        <v>74375.20000000001</v>
      </c>
      <c r="L163" s="9">
        <f t="shared" si="13"/>
        <v>74375.20000000001</v>
      </c>
      <c r="M163" s="9">
        <f t="shared" si="14"/>
        <v>81.83454151116669</v>
      </c>
      <c r="N163" s="9">
        <f t="shared" si="15"/>
        <v>74375.20000000001</v>
      </c>
      <c r="O163" s="9">
        <f t="shared" si="16"/>
        <v>74375.20000000001</v>
      </c>
      <c r="P163" s="9">
        <f t="shared" si="17"/>
        <v>81.83454151116669</v>
      </c>
    </row>
    <row r="164" spans="1:16" ht="12.75">
      <c r="A164" s="4" t="s">
        <v>309</v>
      </c>
      <c r="B164" s="5" t="s">
        <v>310</v>
      </c>
      <c r="C164" s="6">
        <v>22489003</v>
      </c>
      <c r="D164" s="6">
        <v>30979281.62</v>
      </c>
      <c r="E164" s="6">
        <v>20985392.62</v>
      </c>
      <c r="F164" s="6">
        <v>20968795.62</v>
      </c>
      <c r="G164" s="6">
        <v>0</v>
      </c>
      <c r="H164" s="6">
        <v>20968795.62</v>
      </c>
      <c r="I164" s="6">
        <v>0</v>
      </c>
      <c r="J164" s="6">
        <v>0</v>
      </c>
      <c r="K164" s="6">
        <f t="shared" si="12"/>
        <v>16597</v>
      </c>
      <c r="L164" s="6">
        <f t="shared" si="13"/>
        <v>10010486</v>
      </c>
      <c r="M164" s="6">
        <f t="shared" si="14"/>
        <v>99.92091165364148</v>
      </c>
      <c r="N164" s="6">
        <f t="shared" si="15"/>
        <v>10010486</v>
      </c>
      <c r="O164" s="6">
        <f t="shared" si="16"/>
        <v>16597</v>
      </c>
      <c r="P164" s="6">
        <f t="shared" si="17"/>
        <v>99.92091165364148</v>
      </c>
    </row>
    <row r="165" spans="1:16" ht="12.75">
      <c r="A165" s="7" t="s">
        <v>301</v>
      </c>
      <c r="B165" s="8" t="s">
        <v>302</v>
      </c>
      <c r="C165" s="9">
        <v>22489003</v>
      </c>
      <c r="D165" s="9">
        <v>30979281.62</v>
      </c>
      <c r="E165" s="9">
        <v>20985392.62</v>
      </c>
      <c r="F165" s="9">
        <v>20968795.62</v>
      </c>
      <c r="G165" s="9">
        <v>0</v>
      </c>
      <c r="H165" s="9">
        <v>20968795.62</v>
      </c>
      <c r="I165" s="9">
        <v>0</v>
      </c>
      <c r="J165" s="9">
        <v>0</v>
      </c>
      <c r="K165" s="9">
        <f t="shared" si="12"/>
        <v>16597</v>
      </c>
      <c r="L165" s="9">
        <f t="shared" si="13"/>
        <v>10010486</v>
      </c>
      <c r="M165" s="9">
        <f t="shared" si="14"/>
        <v>99.92091165364148</v>
      </c>
      <c r="N165" s="9">
        <f t="shared" si="15"/>
        <v>10010486</v>
      </c>
      <c r="O165" s="9">
        <f t="shared" si="16"/>
        <v>16597</v>
      </c>
      <c r="P165" s="9">
        <f t="shared" si="17"/>
        <v>99.92091165364148</v>
      </c>
    </row>
    <row r="166" spans="1:16" ht="25.5">
      <c r="A166" s="4" t="s">
        <v>311</v>
      </c>
      <c r="B166" s="5" t="s">
        <v>312</v>
      </c>
      <c r="C166" s="6">
        <v>0</v>
      </c>
      <c r="D166" s="6">
        <v>9062</v>
      </c>
      <c r="E166" s="6">
        <v>9062</v>
      </c>
      <c r="F166" s="6">
        <v>9060.7</v>
      </c>
      <c r="G166" s="6">
        <v>0</v>
      </c>
      <c r="H166" s="6">
        <v>8549.95</v>
      </c>
      <c r="I166" s="6">
        <v>510.75</v>
      </c>
      <c r="J166" s="6">
        <v>510.75</v>
      </c>
      <c r="K166" s="6">
        <f t="shared" si="12"/>
        <v>1.2999999999992724</v>
      </c>
      <c r="L166" s="6">
        <f t="shared" si="13"/>
        <v>1.2999999999992724</v>
      </c>
      <c r="M166" s="6">
        <f t="shared" si="14"/>
        <v>99.98565438093136</v>
      </c>
      <c r="N166" s="6">
        <f t="shared" si="15"/>
        <v>512.0499999999993</v>
      </c>
      <c r="O166" s="6">
        <f t="shared" si="16"/>
        <v>512.0499999999993</v>
      </c>
      <c r="P166" s="6">
        <f t="shared" si="17"/>
        <v>94.34948135069521</v>
      </c>
    </row>
    <row r="167" spans="1:16" ht="12.75">
      <c r="A167" s="7" t="s">
        <v>301</v>
      </c>
      <c r="B167" s="8" t="s">
        <v>302</v>
      </c>
      <c r="C167" s="9">
        <v>0</v>
      </c>
      <c r="D167" s="9">
        <v>9062</v>
      </c>
      <c r="E167" s="9">
        <v>9062</v>
      </c>
      <c r="F167" s="9">
        <v>9060.7</v>
      </c>
      <c r="G167" s="9">
        <v>0</v>
      </c>
      <c r="H167" s="9">
        <v>8549.95</v>
      </c>
      <c r="I167" s="9">
        <v>510.75</v>
      </c>
      <c r="J167" s="9">
        <v>510.75</v>
      </c>
      <c r="K167" s="9">
        <f t="shared" si="12"/>
        <v>1.2999999999992724</v>
      </c>
      <c r="L167" s="9">
        <f t="shared" si="13"/>
        <v>1.2999999999992724</v>
      </c>
      <c r="M167" s="9">
        <f t="shared" si="14"/>
        <v>99.98565438093136</v>
      </c>
      <c r="N167" s="9">
        <f t="shared" si="15"/>
        <v>512.0499999999993</v>
      </c>
      <c r="O167" s="9">
        <f t="shared" si="16"/>
        <v>512.0499999999993</v>
      </c>
      <c r="P167" s="9">
        <f t="shared" si="17"/>
        <v>94.34948135069521</v>
      </c>
    </row>
    <row r="168" spans="1:16" ht="12.75">
      <c r="A168" s="4" t="s">
        <v>313</v>
      </c>
      <c r="B168" s="5" t="s">
        <v>272</v>
      </c>
      <c r="C168" s="6">
        <v>602206</v>
      </c>
      <c r="D168" s="6">
        <v>1021405</v>
      </c>
      <c r="E168" s="6">
        <v>441115</v>
      </c>
      <c r="F168" s="6">
        <v>200521.93</v>
      </c>
      <c r="G168" s="6">
        <v>0</v>
      </c>
      <c r="H168" s="6">
        <v>193815.08</v>
      </c>
      <c r="I168" s="6">
        <v>6706.85</v>
      </c>
      <c r="J168" s="6">
        <v>0</v>
      </c>
      <c r="K168" s="6">
        <f t="shared" si="12"/>
        <v>240593.07</v>
      </c>
      <c r="L168" s="6">
        <f t="shared" si="13"/>
        <v>820883.0700000001</v>
      </c>
      <c r="M168" s="6">
        <f t="shared" si="14"/>
        <v>45.4579712773313</v>
      </c>
      <c r="N168" s="6">
        <f t="shared" si="15"/>
        <v>827589.92</v>
      </c>
      <c r="O168" s="6">
        <f t="shared" si="16"/>
        <v>247299.92</v>
      </c>
      <c r="P168" s="6">
        <f t="shared" si="17"/>
        <v>43.937540097253546</v>
      </c>
    </row>
    <row r="169" spans="1:16" ht="12.75">
      <c r="A169" s="7" t="s">
        <v>301</v>
      </c>
      <c r="B169" s="8" t="s">
        <v>302</v>
      </c>
      <c r="C169" s="9">
        <v>602206</v>
      </c>
      <c r="D169" s="9">
        <v>1021405</v>
      </c>
      <c r="E169" s="9">
        <v>441115</v>
      </c>
      <c r="F169" s="9">
        <v>200521.93</v>
      </c>
      <c r="G169" s="9">
        <v>0</v>
      </c>
      <c r="H169" s="9">
        <v>193815.08</v>
      </c>
      <c r="I169" s="9">
        <v>6706.85</v>
      </c>
      <c r="J169" s="9">
        <v>0</v>
      </c>
      <c r="K169" s="9">
        <f t="shared" si="12"/>
        <v>240593.07</v>
      </c>
      <c r="L169" s="9">
        <f t="shared" si="13"/>
        <v>820883.0700000001</v>
      </c>
      <c r="M169" s="9">
        <f t="shared" si="14"/>
        <v>45.4579712773313</v>
      </c>
      <c r="N169" s="9">
        <f t="shared" si="15"/>
        <v>827589.92</v>
      </c>
      <c r="O169" s="9">
        <f t="shared" si="16"/>
        <v>247299.92</v>
      </c>
      <c r="P169" s="9">
        <f t="shared" si="17"/>
        <v>43.937540097253546</v>
      </c>
    </row>
    <row r="170" spans="1:16" ht="12.75">
      <c r="A170" s="4" t="s">
        <v>314</v>
      </c>
      <c r="B170" s="5" t="s">
        <v>315</v>
      </c>
      <c r="C170" s="6">
        <v>323233733</v>
      </c>
      <c r="D170" s="6">
        <v>344059149</v>
      </c>
      <c r="E170" s="6">
        <v>176757793</v>
      </c>
      <c r="F170" s="6">
        <v>165716059.48000017</v>
      </c>
      <c r="G170" s="6">
        <v>0.1</v>
      </c>
      <c r="H170" s="6">
        <v>163517564.8900002</v>
      </c>
      <c r="I170" s="6">
        <v>2198494.59</v>
      </c>
      <c r="J170" s="6">
        <v>7984853.359999999</v>
      </c>
      <c r="K170" s="6">
        <f t="shared" si="12"/>
        <v>11041733.519999832</v>
      </c>
      <c r="L170" s="6">
        <f t="shared" si="13"/>
        <v>178343089.51999983</v>
      </c>
      <c r="M170" s="6">
        <f t="shared" si="14"/>
        <v>93.75318432494808</v>
      </c>
      <c r="N170" s="6">
        <f t="shared" si="15"/>
        <v>180541584.1099998</v>
      </c>
      <c r="O170" s="6">
        <f t="shared" si="16"/>
        <v>13240228.109999806</v>
      </c>
      <c r="P170" s="6">
        <f t="shared" si="17"/>
        <v>92.50939498322441</v>
      </c>
    </row>
    <row r="171" spans="1:16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2" ht="12.75">
      <c r="A172" s="16" t="s">
        <v>18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2" ht="12.75">
      <c r="A173" t="s">
        <v>342</v>
      </c>
      <c r="L173" s="2" t="s">
        <v>1</v>
      </c>
    </row>
    <row r="174" spans="1:16" s="1" customFormat="1" ht="63.75">
      <c r="A174" s="3" t="s">
        <v>2</v>
      </c>
      <c r="B174" s="3" t="s">
        <v>3</v>
      </c>
      <c r="C174" s="3" t="s">
        <v>4</v>
      </c>
      <c r="D174" s="3" t="s">
        <v>5</v>
      </c>
      <c r="E174" s="3" t="s">
        <v>6</v>
      </c>
      <c r="F174" s="3" t="s">
        <v>7</v>
      </c>
      <c r="G174" s="3" t="s">
        <v>8</v>
      </c>
      <c r="H174" s="3" t="s">
        <v>9</v>
      </c>
      <c r="I174" s="3" t="s">
        <v>10</v>
      </c>
      <c r="J174" s="3" t="s">
        <v>11</v>
      </c>
      <c r="K174" s="3" t="s">
        <v>12</v>
      </c>
      <c r="L174" s="3" t="s">
        <v>13</v>
      </c>
      <c r="M174" s="3" t="s">
        <v>14</v>
      </c>
      <c r="N174" s="3" t="s">
        <v>15</v>
      </c>
      <c r="O174" s="3" t="s">
        <v>16</v>
      </c>
      <c r="P174" s="3" t="s">
        <v>17</v>
      </c>
    </row>
    <row r="175" spans="1:16" ht="12.75">
      <c r="A175" s="4" t="s">
        <v>127</v>
      </c>
      <c r="B175" s="5" t="s">
        <v>128</v>
      </c>
      <c r="C175" s="6">
        <v>557812</v>
      </c>
      <c r="D175" s="6">
        <v>630100</v>
      </c>
      <c r="E175" s="6">
        <v>185138</v>
      </c>
      <c r="F175" s="6">
        <v>79744</v>
      </c>
      <c r="G175" s="6">
        <v>0</v>
      </c>
      <c r="H175" s="6">
        <v>101121.11</v>
      </c>
      <c r="I175" s="6">
        <v>0</v>
      </c>
      <c r="J175" s="6">
        <v>0</v>
      </c>
      <c r="K175" s="6">
        <f aca="true" t="shared" si="18" ref="K175:K235">E175-F175</f>
        <v>105394</v>
      </c>
      <c r="L175" s="6">
        <f aca="true" t="shared" si="19" ref="L175:L235">D175-F175</f>
        <v>550356</v>
      </c>
      <c r="M175" s="6">
        <f aca="true" t="shared" si="20" ref="M175:M235">IF(E175=0,0,(F175/E175)*100)</f>
        <v>43.0727349328609</v>
      </c>
      <c r="N175" s="6">
        <f aca="true" t="shared" si="21" ref="N175:N235">D175-H175</f>
        <v>528978.89</v>
      </c>
      <c r="O175" s="6">
        <f aca="true" t="shared" si="22" ref="O175:O235">E175-H175</f>
        <v>84016.89</v>
      </c>
      <c r="P175" s="6">
        <f aca="true" t="shared" si="23" ref="P175:P235">IF(E175=0,0,(H175/E175)*100)</f>
        <v>54.619316401819184</v>
      </c>
    </row>
    <row r="176" spans="1:16" ht="12.75">
      <c r="A176" s="7" t="s">
        <v>125</v>
      </c>
      <c r="B176" s="8" t="s">
        <v>126</v>
      </c>
      <c r="C176" s="9">
        <v>557812</v>
      </c>
      <c r="D176" s="9">
        <v>630100</v>
      </c>
      <c r="E176" s="9">
        <v>185138</v>
      </c>
      <c r="F176" s="9">
        <v>79744</v>
      </c>
      <c r="G176" s="9">
        <v>0</v>
      </c>
      <c r="H176" s="9">
        <v>101121.11</v>
      </c>
      <c r="I176" s="9">
        <v>0</v>
      </c>
      <c r="J176" s="9">
        <v>0</v>
      </c>
      <c r="K176" s="9">
        <f t="shared" si="18"/>
        <v>105394</v>
      </c>
      <c r="L176" s="9">
        <f t="shared" si="19"/>
        <v>550356</v>
      </c>
      <c r="M176" s="9">
        <f t="shared" si="20"/>
        <v>43.0727349328609</v>
      </c>
      <c r="N176" s="9">
        <f t="shared" si="21"/>
        <v>528978.89</v>
      </c>
      <c r="O176" s="9">
        <f t="shared" si="22"/>
        <v>84016.89</v>
      </c>
      <c r="P176" s="9">
        <f t="shared" si="23"/>
        <v>54.619316401819184</v>
      </c>
    </row>
    <row r="177" spans="1:16" ht="12.75">
      <c r="A177" s="4" t="s">
        <v>135</v>
      </c>
      <c r="B177" s="5" t="s">
        <v>136</v>
      </c>
      <c r="C177" s="6">
        <v>2014359</v>
      </c>
      <c r="D177" s="6">
        <v>5300310</v>
      </c>
      <c r="E177" s="6">
        <v>3998688.5</v>
      </c>
      <c r="F177" s="6">
        <v>954452.12</v>
      </c>
      <c r="G177" s="6">
        <v>0</v>
      </c>
      <c r="H177" s="6">
        <v>1279332.06</v>
      </c>
      <c r="I177" s="6">
        <v>88235</v>
      </c>
      <c r="J177" s="6">
        <v>22010.76</v>
      </c>
      <c r="K177" s="6">
        <f t="shared" si="18"/>
        <v>3044236.38</v>
      </c>
      <c r="L177" s="6">
        <f t="shared" si="19"/>
        <v>4345857.88</v>
      </c>
      <c r="M177" s="6">
        <f t="shared" si="20"/>
        <v>23.869129090700614</v>
      </c>
      <c r="N177" s="6">
        <f t="shared" si="21"/>
        <v>4020977.94</v>
      </c>
      <c r="O177" s="6">
        <f t="shared" si="22"/>
        <v>2719356.44</v>
      </c>
      <c r="P177" s="6">
        <f t="shared" si="23"/>
        <v>31.993791464376386</v>
      </c>
    </row>
    <row r="178" spans="1:16" ht="12.75">
      <c r="A178" s="7" t="s">
        <v>133</v>
      </c>
      <c r="B178" s="8" t="s">
        <v>134</v>
      </c>
      <c r="C178" s="9">
        <v>2014359</v>
      </c>
      <c r="D178" s="9">
        <v>5300310</v>
      </c>
      <c r="E178" s="9">
        <v>3998688.5</v>
      </c>
      <c r="F178" s="9">
        <v>954452.12</v>
      </c>
      <c r="G178" s="9">
        <v>0</v>
      </c>
      <c r="H178" s="9">
        <v>1279332.06</v>
      </c>
      <c r="I178" s="9">
        <v>88235</v>
      </c>
      <c r="J178" s="9">
        <v>22010.76</v>
      </c>
      <c r="K178" s="9">
        <f t="shared" si="18"/>
        <v>3044236.38</v>
      </c>
      <c r="L178" s="9">
        <f t="shared" si="19"/>
        <v>4345857.88</v>
      </c>
      <c r="M178" s="9">
        <f t="shared" si="20"/>
        <v>23.869129090700614</v>
      </c>
      <c r="N178" s="9">
        <f t="shared" si="21"/>
        <v>4020977.94</v>
      </c>
      <c r="O178" s="9">
        <f t="shared" si="22"/>
        <v>2719356.44</v>
      </c>
      <c r="P178" s="9">
        <f t="shared" si="23"/>
        <v>31.993791464376386</v>
      </c>
    </row>
    <row r="179" spans="1:16" ht="38.25">
      <c r="A179" s="4" t="s">
        <v>137</v>
      </c>
      <c r="B179" s="5" t="s">
        <v>138</v>
      </c>
      <c r="C179" s="6">
        <v>8508864</v>
      </c>
      <c r="D179" s="6">
        <v>15531391</v>
      </c>
      <c r="E179" s="6">
        <v>6968646.5</v>
      </c>
      <c r="F179" s="6">
        <v>3684528.15</v>
      </c>
      <c r="G179" s="6">
        <v>0</v>
      </c>
      <c r="H179" s="6">
        <v>6451668.52</v>
      </c>
      <c r="I179" s="6">
        <v>168521.04</v>
      </c>
      <c r="J179" s="6">
        <v>0</v>
      </c>
      <c r="K179" s="6">
        <f t="shared" si="18"/>
        <v>3284118.35</v>
      </c>
      <c r="L179" s="6">
        <f t="shared" si="19"/>
        <v>11846862.85</v>
      </c>
      <c r="M179" s="6">
        <f t="shared" si="20"/>
        <v>52.87293809493708</v>
      </c>
      <c r="N179" s="6">
        <f t="shared" si="21"/>
        <v>9079722.48</v>
      </c>
      <c r="O179" s="6">
        <f t="shared" si="22"/>
        <v>516977.98000000045</v>
      </c>
      <c r="P179" s="6">
        <f t="shared" si="23"/>
        <v>92.581371719745</v>
      </c>
    </row>
    <row r="180" spans="1:16" ht="12.75">
      <c r="A180" s="7" t="s">
        <v>133</v>
      </c>
      <c r="B180" s="8" t="s">
        <v>134</v>
      </c>
      <c r="C180" s="9">
        <v>8508864</v>
      </c>
      <c r="D180" s="9">
        <v>15531391</v>
      </c>
      <c r="E180" s="9">
        <v>6968646.5</v>
      </c>
      <c r="F180" s="9">
        <v>3684528.15</v>
      </c>
      <c r="G180" s="9">
        <v>0</v>
      </c>
      <c r="H180" s="9">
        <v>6451668.52</v>
      </c>
      <c r="I180" s="9">
        <v>168521.04</v>
      </c>
      <c r="J180" s="9">
        <v>0</v>
      </c>
      <c r="K180" s="9">
        <f t="shared" si="18"/>
        <v>3284118.35</v>
      </c>
      <c r="L180" s="9">
        <f t="shared" si="19"/>
        <v>11846862.85</v>
      </c>
      <c r="M180" s="9">
        <f t="shared" si="20"/>
        <v>52.87293809493708</v>
      </c>
      <c r="N180" s="9">
        <f t="shared" si="21"/>
        <v>9079722.48</v>
      </c>
      <c r="O180" s="9">
        <f t="shared" si="22"/>
        <v>516977.98000000045</v>
      </c>
      <c r="P180" s="9">
        <f t="shared" si="23"/>
        <v>92.581371719745</v>
      </c>
    </row>
    <row r="181" spans="1:16" ht="25.5">
      <c r="A181" s="4" t="s">
        <v>139</v>
      </c>
      <c r="B181" s="5" t="s">
        <v>140</v>
      </c>
      <c r="C181" s="6">
        <v>0</v>
      </c>
      <c r="D181" s="6">
        <v>30408</v>
      </c>
      <c r="E181" s="6">
        <v>30408</v>
      </c>
      <c r="F181" s="6">
        <v>0</v>
      </c>
      <c r="G181" s="6">
        <v>0</v>
      </c>
      <c r="H181" s="6">
        <v>5444.3</v>
      </c>
      <c r="I181" s="6">
        <v>0</v>
      </c>
      <c r="J181" s="6">
        <v>0</v>
      </c>
      <c r="K181" s="6">
        <f t="shared" si="18"/>
        <v>30408</v>
      </c>
      <c r="L181" s="6">
        <f t="shared" si="19"/>
        <v>30408</v>
      </c>
      <c r="M181" s="6">
        <f t="shared" si="20"/>
        <v>0</v>
      </c>
      <c r="N181" s="6">
        <f t="shared" si="21"/>
        <v>24963.7</v>
      </c>
      <c r="O181" s="6">
        <f t="shared" si="22"/>
        <v>24963.7</v>
      </c>
      <c r="P181" s="6">
        <f t="shared" si="23"/>
        <v>17.90416995527493</v>
      </c>
    </row>
    <row r="182" spans="1:16" ht="12.75">
      <c r="A182" s="7" t="s">
        <v>133</v>
      </c>
      <c r="B182" s="8" t="s">
        <v>134</v>
      </c>
      <c r="C182" s="9">
        <v>0</v>
      </c>
      <c r="D182" s="9">
        <v>30408</v>
      </c>
      <c r="E182" s="9">
        <v>30408</v>
      </c>
      <c r="F182" s="9">
        <v>0</v>
      </c>
      <c r="G182" s="9">
        <v>0</v>
      </c>
      <c r="H182" s="9">
        <v>5444.3</v>
      </c>
      <c r="I182" s="9">
        <v>0</v>
      </c>
      <c r="J182" s="9">
        <v>0</v>
      </c>
      <c r="K182" s="9">
        <f t="shared" si="18"/>
        <v>30408</v>
      </c>
      <c r="L182" s="9">
        <f t="shared" si="19"/>
        <v>30408</v>
      </c>
      <c r="M182" s="9">
        <f t="shared" si="20"/>
        <v>0</v>
      </c>
      <c r="N182" s="9">
        <f t="shared" si="21"/>
        <v>24963.7</v>
      </c>
      <c r="O182" s="9">
        <f t="shared" si="22"/>
        <v>24963.7</v>
      </c>
      <c r="P182" s="9">
        <f t="shared" si="23"/>
        <v>17.90416995527493</v>
      </c>
    </row>
    <row r="183" spans="1:16" ht="25.5">
      <c r="A183" s="4" t="s">
        <v>145</v>
      </c>
      <c r="B183" s="5" t="s">
        <v>146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120</v>
      </c>
      <c r="I183" s="6">
        <v>0</v>
      </c>
      <c r="J183" s="6">
        <v>0</v>
      </c>
      <c r="K183" s="6">
        <f t="shared" si="18"/>
        <v>0</v>
      </c>
      <c r="L183" s="6">
        <f t="shared" si="19"/>
        <v>0</v>
      </c>
      <c r="M183" s="6">
        <f t="shared" si="20"/>
        <v>0</v>
      </c>
      <c r="N183" s="6">
        <f t="shared" si="21"/>
        <v>-120</v>
      </c>
      <c r="O183" s="6">
        <f t="shared" si="22"/>
        <v>-120</v>
      </c>
      <c r="P183" s="6">
        <f t="shared" si="23"/>
        <v>0</v>
      </c>
    </row>
    <row r="184" spans="1:16" ht="12.75">
      <c r="A184" s="7" t="s">
        <v>133</v>
      </c>
      <c r="B184" s="8" t="s">
        <v>134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120</v>
      </c>
      <c r="I184" s="9">
        <v>0</v>
      </c>
      <c r="J184" s="9">
        <v>0</v>
      </c>
      <c r="K184" s="9">
        <f t="shared" si="18"/>
        <v>0</v>
      </c>
      <c r="L184" s="9">
        <f t="shared" si="19"/>
        <v>0</v>
      </c>
      <c r="M184" s="9">
        <f t="shared" si="20"/>
        <v>0</v>
      </c>
      <c r="N184" s="9">
        <f t="shared" si="21"/>
        <v>-120</v>
      </c>
      <c r="O184" s="9">
        <f t="shared" si="22"/>
        <v>-120</v>
      </c>
      <c r="P184" s="9">
        <f t="shared" si="23"/>
        <v>0</v>
      </c>
    </row>
    <row r="185" spans="1:16" ht="12.75">
      <c r="A185" s="4" t="s">
        <v>153</v>
      </c>
      <c r="B185" s="5" t="s">
        <v>154</v>
      </c>
      <c r="C185" s="6">
        <v>0</v>
      </c>
      <c r="D185" s="6">
        <v>54446</v>
      </c>
      <c r="E185" s="6">
        <v>54446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f t="shared" si="18"/>
        <v>54446</v>
      </c>
      <c r="L185" s="6">
        <f t="shared" si="19"/>
        <v>54446</v>
      </c>
      <c r="M185" s="6">
        <f t="shared" si="20"/>
        <v>0</v>
      </c>
      <c r="N185" s="6">
        <f t="shared" si="21"/>
        <v>54446</v>
      </c>
      <c r="O185" s="6">
        <f t="shared" si="22"/>
        <v>54446</v>
      </c>
      <c r="P185" s="6">
        <f t="shared" si="23"/>
        <v>0</v>
      </c>
    </row>
    <row r="186" spans="1:16" ht="12.75">
      <c r="A186" s="7" t="s">
        <v>133</v>
      </c>
      <c r="B186" s="8" t="s">
        <v>134</v>
      </c>
      <c r="C186" s="9">
        <v>0</v>
      </c>
      <c r="D186" s="9">
        <v>54446</v>
      </c>
      <c r="E186" s="9">
        <v>54446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f t="shared" si="18"/>
        <v>54446</v>
      </c>
      <c r="L186" s="9">
        <f t="shared" si="19"/>
        <v>54446</v>
      </c>
      <c r="M186" s="9">
        <f t="shared" si="20"/>
        <v>0</v>
      </c>
      <c r="N186" s="9">
        <f t="shared" si="21"/>
        <v>54446</v>
      </c>
      <c r="O186" s="9">
        <f t="shared" si="22"/>
        <v>54446</v>
      </c>
      <c r="P186" s="9">
        <f t="shared" si="23"/>
        <v>0</v>
      </c>
    </row>
    <row r="187" spans="1:16" ht="12.75">
      <c r="A187" s="4" t="s">
        <v>157</v>
      </c>
      <c r="B187" s="5" t="s">
        <v>158</v>
      </c>
      <c r="C187" s="6">
        <v>1671768</v>
      </c>
      <c r="D187" s="6">
        <v>1821768</v>
      </c>
      <c r="E187" s="6">
        <v>889468</v>
      </c>
      <c r="F187" s="6">
        <v>212280</v>
      </c>
      <c r="G187" s="6">
        <v>0</v>
      </c>
      <c r="H187" s="6">
        <v>927153.11</v>
      </c>
      <c r="I187" s="6">
        <v>0</v>
      </c>
      <c r="J187" s="6">
        <v>19982.02</v>
      </c>
      <c r="K187" s="6">
        <f t="shared" si="18"/>
        <v>677188</v>
      </c>
      <c r="L187" s="6">
        <f t="shared" si="19"/>
        <v>1609488</v>
      </c>
      <c r="M187" s="6">
        <f t="shared" si="20"/>
        <v>23.865951332706743</v>
      </c>
      <c r="N187" s="6">
        <f t="shared" si="21"/>
        <v>894614.89</v>
      </c>
      <c r="O187" s="6">
        <f t="shared" si="22"/>
        <v>-37685.109999999986</v>
      </c>
      <c r="P187" s="6">
        <f t="shared" si="23"/>
        <v>104.23681459029441</v>
      </c>
    </row>
    <row r="188" spans="1:16" ht="12.75">
      <c r="A188" s="7" t="s">
        <v>155</v>
      </c>
      <c r="B188" s="8" t="s">
        <v>156</v>
      </c>
      <c r="C188" s="9">
        <v>1671768</v>
      </c>
      <c r="D188" s="9">
        <v>1821768</v>
      </c>
      <c r="E188" s="9">
        <v>889468</v>
      </c>
      <c r="F188" s="9">
        <v>212280</v>
      </c>
      <c r="G188" s="9">
        <v>0</v>
      </c>
      <c r="H188" s="9">
        <v>927153.11</v>
      </c>
      <c r="I188" s="9">
        <v>0</v>
      </c>
      <c r="J188" s="9">
        <v>19982.02</v>
      </c>
      <c r="K188" s="9">
        <f t="shared" si="18"/>
        <v>677188</v>
      </c>
      <c r="L188" s="9">
        <f t="shared" si="19"/>
        <v>1609488</v>
      </c>
      <c r="M188" s="9">
        <f t="shared" si="20"/>
        <v>23.865951332706743</v>
      </c>
      <c r="N188" s="9">
        <f t="shared" si="21"/>
        <v>894614.89</v>
      </c>
      <c r="O188" s="9">
        <f t="shared" si="22"/>
        <v>-37685.109999999986</v>
      </c>
      <c r="P188" s="9">
        <f t="shared" si="23"/>
        <v>104.23681459029441</v>
      </c>
    </row>
    <row r="189" spans="1:16" ht="25.5">
      <c r="A189" s="4" t="s">
        <v>159</v>
      </c>
      <c r="B189" s="5" t="s">
        <v>160</v>
      </c>
      <c r="C189" s="6">
        <v>310500</v>
      </c>
      <c r="D189" s="6">
        <v>310500</v>
      </c>
      <c r="E189" s="6">
        <v>5250</v>
      </c>
      <c r="F189" s="6">
        <v>0</v>
      </c>
      <c r="G189" s="6">
        <v>0</v>
      </c>
      <c r="H189" s="6">
        <v>588987.4</v>
      </c>
      <c r="I189" s="6">
        <v>0</v>
      </c>
      <c r="J189" s="6">
        <v>0</v>
      </c>
      <c r="K189" s="6">
        <f t="shared" si="18"/>
        <v>5250</v>
      </c>
      <c r="L189" s="6">
        <f t="shared" si="19"/>
        <v>310500</v>
      </c>
      <c r="M189" s="6">
        <f t="shared" si="20"/>
        <v>0</v>
      </c>
      <c r="N189" s="6">
        <f t="shared" si="21"/>
        <v>-278487.4</v>
      </c>
      <c r="O189" s="6">
        <f t="shared" si="22"/>
        <v>-583737.4</v>
      </c>
      <c r="P189" s="6">
        <f t="shared" si="23"/>
        <v>11218.80761904762</v>
      </c>
    </row>
    <row r="190" spans="1:16" ht="12.75">
      <c r="A190" s="7" t="s">
        <v>155</v>
      </c>
      <c r="B190" s="8" t="s">
        <v>156</v>
      </c>
      <c r="C190" s="9">
        <v>310500</v>
      </c>
      <c r="D190" s="9">
        <v>310500</v>
      </c>
      <c r="E190" s="9">
        <v>5250</v>
      </c>
      <c r="F190" s="9">
        <v>0</v>
      </c>
      <c r="G190" s="9">
        <v>0</v>
      </c>
      <c r="H190" s="9">
        <v>588987.4</v>
      </c>
      <c r="I190" s="9">
        <v>0</v>
      </c>
      <c r="J190" s="9">
        <v>0</v>
      </c>
      <c r="K190" s="9">
        <f t="shared" si="18"/>
        <v>5250</v>
      </c>
      <c r="L190" s="9">
        <f t="shared" si="19"/>
        <v>310500</v>
      </c>
      <c r="M190" s="9">
        <f t="shared" si="20"/>
        <v>0</v>
      </c>
      <c r="N190" s="9">
        <f t="shared" si="21"/>
        <v>-278487.4</v>
      </c>
      <c r="O190" s="9">
        <f t="shared" si="22"/>
        <v>-583737.4</v>
      </c>
      <c r="P190" s="9">
        <f t="shared" si="23"/>
        <v>11218.80761904762</v>
      </c>
    </row>
    <row r="191" spans="1:16" ht="25.5">
      <c r="A191" s="4" t="s">
        <v>227</v>
      </c>
      <c r="B191" s="5" t="s">
        <v>228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653</v>
      </c>
      <c r="I191" s="6">
        <v>0</v>
      </c>
      <c r="J191" s="6">
        <v>0</v>
      </c>
      <c r="K191" s="6">
        <f t="shared" si="18"/>
        <v>0</v>
      </c>
      <c r="L191" s="6">
        <f t="shared" si="19"/>
        <v>0</v>
      </c>
      <c r="M191" s="6">
        <f t="shared" si="20"/>
        <v>0</v>
      </c>
      <c r="N191" s="6">
        <f t="shared" si="21"/>
        <v>-653</v>
      </c>
      <c r="O191" s="6">
        <f t="shared" si="22"/>
        <v>-653</v>
      </c>
      <c r="P191" s="6">
        <f t="shared" si="23"/>
        <v>0</v>
      </c>
    </row>
    <row r="192" spans="1:16" ht="12.75">
      <c r="A192" s="7" t="s">
        <v>163</v>
      </c>
      <c r="B192" s="8" t="s">
        <v>164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653</v>
      </c>
      <c r="I192" s="9">
        <v>0</v>
      </c>
      <c r="J192" s="9">
        <v>0</v>
      </c>
      <c r="K192" s="9">
        <f t="shared" si="18"/>
        <v>0</v>
      </c>
      <c r="L192" s="9">
        <f t="shared" si="19"/>
        <v>0</v>
      </c>
      <c r="M192" s="9">
        <f t="shared" si="20"/>
        <v>0</v>
      </c>
      <c r="N192" s="9">
        <f t="shared" si="21"/>
        <v>-653</v>
      </c>
      <c r="O192" s="9">
        <f t="shared" si="22"/>
        <v>-653</v>
      </c>
      <c r="P192" s="9">
        <f t="shared" si="23"/>
        <v>0</v>
      </c>
    </row>
    <row r="193" spans="1:16" ht="25.5">
      <c r="A193" s="4" t="s">
        <v>316</v>
      </c>
      <c r="B193" s="5" t="s">
        <v>317</v>
      </c>
      <c r="C193" s="6">
        <v>10280</v>
      </c>
      <c r="D193" s="6">
        <v>654194</v>
      </c>
      <c r="E193" s="6">
        <v>650314</v>
      </c>
      <c r="F193" s="6">
        <v>165020.75</v>
      </c>
      <c r="G193" s="6">
        <v>0</v>
      </c>
      <c r="H193" s="6">
        <v>165020.75</v>
      </c>
      <c r="I193" s="6">
        <v>0</v>
      </c>
      <c r="J193" s="6">
        <v>0</v>
      </c>
      <c r="K193" s="6">
        <f t="shared" si="18"/>
        <v>485293.25</v>
      </c>
      <c r="L193" s="6">
        <f t="shared" si="19"/>
        <v>489173.25</v>
      </c>
      <c r="M193" s="6">
        <f t="shared" si="20"/>
        <v>25.375549350006306</v>
      </c>
      <c r="N193" s="6">
        <f t="shared" si="21"/>
        <v>489173.25</v>
      </c>
      <c r="O193" s="6">
        <f t="shared" si="22"/>
        <v>485293.25</v>
      </c>
      <c r="P193" s="6">
        <f t="shared" si="23"/>
        <v>25.375549350006306</v>
      </c>
    </row>
    <row r="194" spans="1:16" ht="12.75">
      <c r="A194" s="7" t="s">
        <v>237</v>
      </c>
      <c r="B194" s="8" t="s">
        <v>238</v>
      </c>
      <c r="C194" s="9">
        <v>10280</v>
      </c>
      <c r="D194" s="9">
        <v>654194</v>
      </c>
      <c r="E194" s="9">
        <v>650314</v>
      </c>
      <c r="F194" s="9">
        <v>165020.75</v>
      </c>
      <c r="G194" s="9">
        <v>0</v>
      </c>
      <c r="H194" s="9">
        <v>165020.75</v>
      </c>
      <c r="I194" s="9">
        <v>0</v>
      </c>
      <c r="J194" s="9">
        <v>0</v>
      </c>
      <c r="K194" s="9">
        <f t="shared" si="18"/>
        <v>485293.25</v>
      </c>
      <c r="L194" s="9">
        <f t="shared" si="19"/>
        <v>489173.25</v>
      </c>
      <c r="M194" s="9">
        <f t="shared" si="20"/>
        <v>25.375549350006306</v>
      </c>
      <c r="N194" s="9">
        <f t="shared" si="21"/>
        <v>489173.25</v>
      </c>
      <c r="O194" s="9">
        <f t="shared" si="22"/>
        <v>485293.25</v>
      </c>
      <c r="P194" s="9">
        <f t="shared" si="23"/>
        <v>25.375549350006306</v>
      </c>
    </row>
    <row r="195" spans="1:16" ht="12.75">
      <c r="A195" s="4" t="s">
        <v>241</v>
      </c>
      <c r="B195" s="5" t="s">
        <v>242</v>
      </c>
      <c r="C195" s="6">
        <v>0</v>
      </c>
      <c r="D195" s="6">
        <v>584040</v>
      </c>
      <c r="E195" s="6">
        <v>220200</v>
      </c>
      <c r="F195" s="6">
        <v>220139</v>
      </c>
      <c r="G195" s="6">
        <v>0</v>
      </c>
      <c r="H195" s="6">
        <v>252755.27</v>
      </c>
      <c r="I195" s="6">
        <v>0</v>
      </c>
      <c r="J195" s="6">
        <v>0</v>
      </c>
      <c r="K195" s="6">
        <f t="shared" si="18"/>
        <v>61</v>
      </c>
      <c r="L195" s="6">
        <f t="shared" si="19"/>
        <v>363901</v>
      </c>
      <c r="M195" s="6">
        <f t="shared" si="20"/>
        <v>99.97229791099001</v>
      </c>
      <c r="N195" s="6">
        <f t="shared" si="21"/>
        <v>331284.73</v>
      </c>
      <c r="O195" s="6">
        <f t="shared" si="22"/>
        <v>-32555.26999999999</v>
      </c>
      <c r="P195" s="6">
        <f t="shared" si="23"/>
        <v>114.78440962761125</v>
      </c>
    </row>
    <row r="196" spans="1:16" ht="12.75">
      <c r="A196" s="7" t="s">
        <v>237</v>
      </c>
      <c r="B196" s="8" t="s">
        <v>238</v>
      </c>
      <c r="C196" s="9">
        <v>0</v>
      </c>
      <c r="D196" s="9">
        <v>584040</v>
      </c>
      <c r="E196" s="9">
        <v>220200</v>
      </c>
      <c r="F196" s="9">
        <v>220139</v>
      </c>
      <c r="G196" s="9">
        <v>0</v>
      </c>
      <c r="H196" s="9">
        <v>252755.27</v>
      </c>
      <c r="I196" s="9">
        <v>0</v>
      </c>
      <c r="J196" s="9">
        <v>0</v>
      </c>
      <c r="K196" s="9">
        <f t="shared" si="18"/>
        <v>61</v>
      </c>
      <c r="L196" s="9">
        <f t="shared" si="19"/>
        <v>363901</v>
      </c>
      <c r="M196" s="9">
        <f t="shared" si="20"/>
        <v>99.97229791099001</v>
      </c>
      <c r="N196" s="9">
        <f t="shared" si="21"/>
        <v>331284.73</v>
      </c>
      <c r="O196" s="9">
        <f t="shared" si="22"/>
        <v>-32555.26999999999</v>
      </c>
      <c r="P196" s="9">
        <f t="shared" si="23"/>
        <v>114.78440962761125</v>
      </c>
    </row>
    <row r="197" spans="1:16" ht="51">
      <c r="A197" s="4" t="s">
        <v>243</v>
      </c>
      <c r="B197" s="5" t="s">
        <v>244</v>
      </c>
      <c r="C197" s="6">
        <v>0</v>
      </c>
      <c r="D197" s="6">
        <v>619630</v>
      </c>
      <c r="E197" s="6">
        <v>619630</v>
      </c>
      <c r="F197" s="6">
        <v>619630</v>
      </c>
      <c r="G197" s="6">
        <v>0</v>
      </c>
      <c r="H197" s="6">
        <v>619630</v>
      </c>
      <c r="I197" s="6">
        <v>0</v>
      </c>
      <c r="J197" s="6">
        <v>0</v>
      </c>
      <c r="K197" s="6">
        <f t="shared" si="18"/>
        <v>0</v>
      </c>
      <c r="L197" s="6">
        <f t="shared" si="19"/>
        <v>0</v>
      </c>
      <c r="M197" s="6">
        <f t="shared" si="20"/>
        <v>100</v>
      </c>
      <c r="N197" s="6">
        <f t="shared" si="21"/>
        <v>0</v>
      </c>
      <c r="O197" s="6">
        <f t="shared" si="22"/>
        <v>0</v>
      </c>
      <c r="P197" s="6">
        <f t="shared" si="23"/>
        <v>100</v>
      </c>
    </row>
    <row r="198" spans="1:16" ht="12.75">
      <c r="A198" s="7" t="s">
        <v>237</v>
      </c>
      <c r="B198" s="8" t="s">
        <v>238</v>
      </c>
      <c r="C198" s="9">
        <v>0</v>
      </c>
      <c r="D198" s="9">
        <v>619630</v>
      </c>
      <c r="E198" s="9">
        <v>619630</v>
      </c>
      <c r="F198" s="9">
        <v>619630</v>
      </c>
      <c r="G198" s="9">
        <v>0</v>
      </c>
      <c r="H198" s="9">
        <v>619630</v>
      </c>
      <c r="I198" s="9">
        <v>0</v>
      </c>
      <c r="J198" s="9">
        <v>0</v>
      </c>
      <c r="K198" s="9">
        <f t="shared" si="18"/>
        <v>0</v>
      </c>
      <c r="L198" s="9">
        <f t="shared" si="19"/>
        <v>0</v>
      </c>
      <c r="M198" s="9">
        <f t="shared" si="20"/>
        <v>100</v>
      </c>
      <c r="N198" s="9">
        <f t="shared" si="21"/>
        <v>0</v>
      </c>
      <c r="O198" s="9">
        <f t="shared" si="22"/>
        <v>0</v>
      </c>
      <c r="P198" s="9">
        <f t="shared" si="23"/>
        <v>100</v>
      </c>
    </row>
    <row r="199" spans="1:16" ht="12.75">
      <c r="A199" s="4" t="s">
        <v>249</v>
      </c>
      <c r="B199" s="5" t="s">
        <v>250</v>
      </c>
      <c r="C199" s="6">
        <v>463500</v>
      </c>
      <c r="D199" s="6">
        <v>453500</v>
      </c>
      <c r="E199" s="6">
        <v>186250</v>
      </c>
      <c r="F199" s="6">
        <v>163361</v>
      </c>
      <c r="G199" s="6">
        <v>0</v>
      </c>
      <c r="H199" s="6">
        <v>176241.33</v>
      </c>
      <c r="I199" s="6">
        <v>841.07</v>
      </c>
      <c r="J199" s="6">
        <v>0</v>
      </c>
      <c r="K199" s="6">
        <f t="shared" si="18"/>
        <v>22889</v>
      </c>
      <c r="L199" s="6">
        <f t="shared" si="19"/>
        <v>290139</v>
      </c>
      <c r="M199" s="6">
        <f t="shared" si="20"/>
        <v>87.71060402684564</v>
      </c>
      <c r="N199" s="6">
        <f t="shared" si="21"/>
        <v>277258.67000000004</v>
      </c>
      <c r="O199" s="6">
        <f t="shared" si="22"/>
        <v>10008.670000000013</v>
      </c>
      <c r="P199" s="6">
        <f t="shared" si="23"/>
        <v>94.62621744966442</v>
      </c>
    </row>
    <row r="200" spans="1:16" ht="12.75">
      <c r="A200" s="7" t="s">
        <v>247</v>
      </c>
      <c r="B200" s="8" t="s">
        <v>248</v>
      </c>
      <c r="C200" s="9">
        <v>463500</v>
      </c>
      <c r="D200" s="9">
        <v>453500</v>
      </c>
      <c r="E200" s="9">
        <v>186250</v>
      </c>
      <c r="F200" s="9">
        <v>163361</v>
      </c>
      <c r="G200" s="9">
        <v>0</v>
      </c>
      <c r="H200" s="9">
        <v>176241.33</v>
      </c>
      <c r="I200" s="9">
        <v>841.07</v>
      </c>
      <c r="J200" s="9">
        <v>0</v>
      </c>
      <c r="K200" s="9">
        <f t="shared" si="18"/>
        <v>22889</v>
      </c>
      <c r="L200" s="9">
        <f t="shared" si="19"/>
        <v>290139</v>
      </c>
      <c r="M200" s="9">
        <f t="shared" si="20"/>
        <v>87.71060402684564</v>
      </c>
      <c r="N200" s="9">
        <f t="shared" si="21"/>
        <v>277258.67000000004</v>
      </c>
      <c r="O200" s="9">
        <f t="shared" si="22"/>
        <v>10008.670000000013</v>
      </c>
      <c r="P200" s="9">
        <f t="shared" si="23"/>
        <v>94.62621744966442</v>
      </c>
    </row>
    <row r="201" spans="1:16" ht="12.75">
      <c r="A201" s="4" t="s">
        <v>251</v>
      </c>
      <c r="B201" s="5" t="s">
        <v>252</v>
      </c>
      <c r="C201" s="6">
        <v>313000</v>
      </c>
      <c r="D201" s="6">
        <v>297892</v>
      </c>
      <c r="E201" s="6">
        <v>124992</v>
      </c>
      <c r="F201" s="6">
        <v>88491.67</v>
      </c>
      <c r="G201" s="6">
        <v>0</v>
      </c>
      <c r="H201" s="6">
        <v>94443.4</v>
      </c>
      <c r="I201" s="6">
        <v>0</v>
      </c>
      <c r="J201" s="6">
        <v>0</v>
      </c>
      <c r="K201" s="6">
        <f t="shared" si="18"/>
        <v>36500.33</v>
      </c>
      <c r="L201" s="6">
        <f t="shared" si="19"/>
        <v>209400.33000000002</v>
      </c>
      <c r="M201" s="6">
        <f t="shared" si="20"/>
        <v>70.79786706349206</v>
      </c>
      <c r="N201" s="6">
        <f t="shared" si="21"/>
        <v>203448.6</v>
      </c>
      <c r="O201" s="6">
        <f t="shared" si="22"/>
        <v>30548.600000000006</v>
      </c>
      <c r="P201" s="6">
        <f t="shared" si="23"/>
        <v>75.55955581157193</v>
      </c>
    </row>
    <row r="202" spans="1:16" ht="12.75">
      <c r="A202" s="7" t="s">
        <v>247</v>
      </c>
      <c r="B202" s="8" t="s">
        <v>248</v>
      </c>
      <c r="C202" s="9">
        <v>313000</v>
      </c>
      <c r="D202" s="9">
        <v>297892</v>
      </c>
      <c r="E202" s="9">
        <v>124992</v>
      </c>
      <c r="F202" s="9">
        <v>88491.67</v>
      </c>
      <c r="G202" s="9">
        <v>0</v>
      </c>
      <c r="H202" s="9">
        <v>94443.4</v>
      </c>
      <c r="I202" s="9">
        <v>0</v>
      </c>
      <c r="J202" s="9">
        <v>0</v>
      </c>
      <c r="K202" s="9">
        <f t="shared" si="18"/>
        <v>36500.33</v>
      </c>
      <c r="L202" s="9">
        <f t="shared" si="19"/>
        <v>209400.33000000002</v>
      </c>
      <c r="M202" s="9">
        <f t="shared" si="20"/>
        <v>70.79786706349206</v>
      </c>
      <c r="N202" s="9">
        <f t="shared" si="21"/>
        <v>203448.6</v>
      </c>
      <c r="O202" s="9">
        <f t="shared" si="22"/>
        <v>30548.600000000006</v>
      </c>
      <c r="P202" s="9">
        <f t="shared" si="23"/>
        <v>75.55955581157193</v>
      </c>
    </row>
    <row r="203" spans="1:16" ht="25.5">
      <c r="A203" s="4" t="s">
        <v>253</v>
      </c>
      <c r="B203" s="5" t="s">
        <v>254</v>
      </c>
      <c r="C203" s="6">
        <v>2061752</v>
      </c>
      <c r="D203" s="6">
        <v>4764913</v>
      </c>
      <c r="E203" s="6">
        <v>3350431</v>
      </c>
      <c r="F203" s="6">
        <v>2118823.45</v>
      </c>
      <c r="G203" s="6">
        <v>0</v>
      </c>
      <c r="H203" s="6">
        <v>1316072.99</v>
      </c>
      <c r="I203" s="6">
        <v>841145.01</v>
      </c>
      <c r="J203" s="6">
        <v>78725</v>
      </c>
      <c r="K203" s="6">
        <f t="shared" si="18"/>
        <v>1231607.5499999998</v>
      </c>
      <c r="L203" s="6">
        <f t="shared" si="19"/>
        <v>2646089.55</v>
      </c>
      <c r="M203" s="6">
        <f t="shared" si="20"/>
        <v>63.24032490148282</v>
      </c>
      <c r="N203" s="6">
        <f t="shared" si="21"/>
        <v>3448840.01</v>
      </c>
      <c r="O203" s="6">
        <f t="shared" si="22"/>
        <v>2034358.01</v>
      </c>
      <c r="P203" s="6">
        <f t="shared" si="23"/>
        <v>39.28070716871949</v>
      </c>
    </row>
    <row r="204" spans="1:16" ht="12.75">
      <c r="A204" s="7" t="s">
        <v>247</v>
      </c>
      <c r="B204" s="8" t="s">
        <v>248</v>
      </c>
      <c r="C204" s="9">
        <v>2061752</v>
      </c>
      <c r="D204" s="9">
        <v>4764913</v>
      </c>
      <c r="E204" s="9">
        <v>3350431</v>
      </c>
      <c r="F204" s="9">
        <v>2118823.45</v>
      </c>
      <c r="G204" s="9">
        <v>0</v>
      </c>
      <c r="H204" s="9">
        <v>1316072.99</v>
      </c>
      <c r="I204" s="9">
        <v>841145.01</v>
      </c>
      <c r="J204" s="9">
        <v>78725</v>
      </c>
      <c r="K204" s="9">
        <f t="shared" si="18"/>
        <v>1231607.5499999998</v>
      </c>
      <c r="L204" s="9">
        <f t="shared" si="19"/>
        <v>2646089.55</v>
      </c>
      <c r="M204" s="9">
        <f t="shared" si="20"/>
        <v>63.24032490148282</v>
      </c>
      <c r="N204" s="9">
        <f t="shared" si="21"/>
        <v>3448840.01</v>
      </c>
      <c r="O204" s="9">
        <f t="shared" si="22"/>
        <v>2034358.01</v>
      </c>
      <c r="P204" s="9">
        <f t="shared" si="23"/>
        <v>39.28070716871949</v>
      </c>
    </row>
    <row r="205" spans="1:16" ht="12.75">
      <c r="A205" s="4" t="s">
        <v>255</v>
      </c>
      <c r="B205" s="5" t="s">
        <v>256</v>
      </c>
      <c r="C205" s="6">
        <v>540204</v>
      </c>
      <c r="D205" s="6">
        <v>525204</v>
      </c>
      <c r="E205" s="6">
        <v>180102</v>
      </c>
      <c r="F205" s="6">
        <v>76870.04</v>
      </c>
      <c r="G205" s="6">
        <v>0</v>
      </c>
      <c r="H205" s="6">
        <v>252622.01</v>
      </c>
      <c r="I205" s="6">
        <v>6075</v>
      </c>
      <c r="J205" s="6">
        <v>0</v>
      </c>
      <c r="K205" s="6">
        <f t="shared" si="18"/>
        <v>103231.96</v>
      </c>
      <c r="L205" s="6">
        <f t="shared" si="19"/>
        <v>448333.96</v>
      </c>
      <c r="M205" s="6">
        <f t="shared" si="20"/>
        <v>42.68139165583947</v>
      </c>
      <c r="N205" s="6">
        <f t="shared" si="21"/>
        <v>272581.99</v>
      </c>
      <c r="O205" s="6">
        <f t="shared" si="22"/>
        <v>-72520.01000000001</v>
      </c>
      <c r="P205" s="6">
        <f t="shared" si="23"/>
        <v>140.26607700081067</v>
      </c>
    </row>
    <row r="206" spans="1:16" ht="12.75">
      <c r="A206" s="7" t="s">
        <v>247</v>
      </c>
      <c r="B206" s="8" t="s">
        <v>248</v>
      </c>
      <c r="C206" s="9">
        <v>540204</v>
      </c>
      <c r="D206" s="9">
        <v>525204</v>
      </c>
      <c r="E206" s="9">
        <v>180102</v>
      </c>
      <c r="F206" s="9">
        <v>76870.04</v>
      </c>
      <c r="G206" s="9">
        <v>0</v>
      </c>
      <c r="H206" s="9">
        <v>252622.01</v>
      </c>
      <c r="I206" s="9">
        <v>6075</v>
      </c>
      <c r="J206" s="9">
        <v>0</v>
      </c>
      <c r="K206" s="9">
        <f t="shared" si="18"/>
        <v>103231.96</v>
      </c>
      <c r="L206" s="9">
        <f t="shared" si="19"/>
        <v>448333.96</v>
      </c>
      <c r="M206" s="9">
        <f t="shared" si="20"/>
        <v>42.68139165583947</v>
      </c>
      <c r="N206" s="9">
        <f t="shared" si="21"/>
        <v>272581.99</v>
      </c>
      <c r="O206" s="9">
        <f t="shared" si="22"/>
        <v>-72520.01000000001</v>
      </c>
      <c r="P206" s="9">
        <f t="shared" si="23"/>
        <v>140.26607700081067</v>
      </c>
    </row>
    <row r="207" spans="1:16" ht="12.75">
      <c r="A207" s="4" t="s">
        <v>257</v>
      </c>
      <c r="B207" s="5" t="s">
        <v>258</v>
      </c>
      <c r="C207" s="6">
        <v>10000</v>
      </c>
      <c r="D207" s="6">
        <v>10000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f t="shared" si="18"/>
        <v>0</v>
      </c>
      <c r="L207" s="6">
        <f t="shared" si="19"/>
        <v>10000</v>
      </c>
      <c r="M207" s="6">
        <f t="shared" si="20"/>
        <v>0</v>
      </c>
      <c r="N207" s="6">
        <f t="shared" si="21"/>
        <v>10000</v>
      </c>
      <c r="O207" s="6">
        <f t="shared" si="22"/>
        <v>0</v>
      </c>
      <c r="P207" s="6">
        <f t="shared" si="23"/>
        <v>0</v>
      </c>
    </row>
    <row r="208" spans="1:16" ht="12.75">
      <c r="A208" s="7" t="s">
        <v>247</v>
      </c>
      <c r="B208" s="8" t="s">
        <v>248</v>
      </c>
      <c r="C208" s="9">
        <v>10000</v>
      </c>
      <c r="D208" s="9">
        <v>10000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f t="shared" si="18"/>
        <v>0</v>
      </c>
      <c r="L208" s="9">
        <f t="shared" si="19"/>
        <v>10000</v>
      </c>
      <c r="M208" s="9">
        <f t="shared" si="20"/>
        <v>0</v>
      </c>
      <c r="N208" s="9">
        <f t="shared" si="21"/>
        <v>10000</v>
      </c>
      <c r="O208" s="9">
        <f t="shared" si="22"/>
        <v>0</v>
      </c>
      <c r="P208" s="9">
        <f t="shared" si="23"/>
        <v>0</v>
      </c>
    </row>
    <row r="209" spans="1:16" ht="12.75">
      <c r="A209" s="4" t="s">
        <v>318</v>
      </c>
      <c r="B209" s="5" t="s">
        <v>319</v>
      </c>
      <c r="C209" s="6">
        <v>2140548</v>
      </c>
      <c r="D209" s="6">
        <v>8080025</v>
      </c>
      <c r="E209" s="6">
        <v>6729426</v>
      </c>
      <c r="F209" s="6">
        <v>2516378.51</v>
      </c>
      <c r="G209" s="6">
        <v>0</v>
      </c>
      <c r="H209" s="6">
        <v>2299194.6</v>
      </c>
      <c r="I209" s="6">
        <v>217183.91</v>
      </c>
      <c r="J209" s="6">
        <v>0</v>
      </c>
      <c r="K209" s="6">
        <f t="shared" si="18"/>
        <v>4213047.49</v>
      </c>
      <c r="L209" s="6">
        <f t="shared" si="19"/>
        <v>5563646.49</v>
      </c>
      <c r="M209" s="6">
        <f t="shared" si="20"/>
        <v>37.39365749768256</v>
      </c>
      <c r="N209" s="6">
        <f t="shared" si="21"/>
        <v>5780830.4</v>
      </c>
      <c r="O209" s="6">
        <f t="shared" si="22"/>
        <v>4430231.4</v>
      </c>
      <c r="P209" s="6">
        <f t="shared" si="23"/>
        <v>34.16628104685303</v>
      </c>
    </row>
    <row r="210" spans="1:16" ht="12.75">
      <c r="A210" s="7" t="s">
        <v>277</v>
      </c>
      <c r="B210" s="8" t="s">
        <v>278</v>
      </c>
      <c r="C210" s="9">
        <v>2140548</v>
      </c>
      <c r="D210" s="9">
        <v>8080025</v>
      </c>
      <c r="E210" s="9">
        <v>6729426</v>
      </c>
      <c r="F210" s="9">
        <v>2516378.51</v>
      </c>
      <c r="G210" s="9">
        <v>0</v>
      </c>
      <c r="H210" s="9">
        <v>2299194.6</v>
      </c>
      <c r="I210" s="9">
        <v>217183.91</v>
      </c>
      <c r="J210" s="9">
        <v>0</v>
      </c>
      <c r="K210" s="9">
        <f t="shared" si="18"/>
        <v>4213047.49</v>
      </c>
      <c r="L210" s="9">
        <f t="shared" si="19"/>
        <v>5563646.49</v>
      </c>
      <c r="M210" s="9">
        <f t="shared" si="20"/>
        <v>37.39365749768256</v>
      </c>
      <c r="N210" s="9">
        <f t="shared" si="21"/>
        <v>5780830.4</v>
      </c>
      <c r="O210" s="9">
        <f t="shared" si="22"/>
        <v>4430231.4</v>
      </c>
      <c r="P210" s="9">
        <f t="shared" si="23"/>
        <v>34.16628104685303</v>
      </c>
    </row>
    <row r="211" spans="1:16" ht="25.5">
      <c r="A211" s="4" t="s">
        <v>279</v>
      </c>
      <c r="B211" s="5" t="s">
        <v>280</v>
      </c>
      <c r="C211" s="6">
        <v>29720</v>
      </c>
      <c r="D211" s="6">
        <v>1600590</v>
      </c>
      <c r="E211" s="6">
        <v>1479955</v>
      </c>
      <c r="F211" s="6">
        <v>551791.79</v>
      </c>
      <c r="G211" s="6">
        <v>0</v>
      </c>
      <c r="H211" s="6">
        <v>551791.79</v>
      </c>
      <c r="I211" s="6">
        <v>0</v>
      </c>
      <c r="J211" s="6">
        <v>0</v>
      </c>
      <c r="K211" s="6">
        <f t="shared" si="18"/>
        <v>928163.21</v>
      </c>
      <c r="L211" s="6">
        <f t="shared" si="19"/>
        <v>1048798.21</v>
      </c>
      <c r="M211" s="6">
        <f t="shared" si="20"/>
        <v>37.28436270021724</v>
      </c>
      <c r="N211" s="6">
        <f t="shared" si="21"/>
        <v>1048798.21</v>
      </c>
      <c r="O211" s="6">
        <f t="shared" si="22"/>
        <v>928163.21</v>
      </c>
      <c r="P211" s="6">
        <f t="shared" si="23"/>
        <v>37.28436270021724</v>
      </c>
    </row>
    <row r="212" spans="1:16" ht="12.75">
      <c r="A212" s="7" t="s">
        <v>277</v>
      </c>
      <c r="B212" s="8" t="s">
        <v>278</v>
      </c>
      <c r="C212" s="9">
        <v>29720</v>
      </c>
      <c r="D212" s="9">
        <v>1600590</v>
      </c>
      <c r="E212" s="9">
        <v>1479955</v>
      </c>
      <c r="F212" s="9">
        <v>551791.79</v>
      </c>
      <c r="G212" s="9">
        <v>0</v>
      </c>
      <c r="H212" s="9">
        <v>551791.79</v>
      </c>
      <c r="I212" s="9">
        <v>0</v>
      </c>
      <c r="J212" s="9">
        <v>0</v>
      </c>
      <c r="K212" s="9">
        <f t="shared" si="18"/>
        <v>928163.21</v>
      </c>
      <c r="L212" s="9">
        <f t="shared" si="19"/>
        <v>1048798.21</v>
      </c>
      <c r="M212" s="9">
        <f t="shared" si="20"/>
        <v>37.28436270021724</v>
      </c>
      <c r="N212" s="9">
        <f t="shared" si="21"/>
        <v>1048798.21</v>
      </c>
      <c r="O212" s="9">
        <f t="shared" si="22"/>
        <v>928163.21</v>
      </c>
      <c r="P212" s="9">
        <f t="shared" si="23"/>
        <v>37.28436270021724</v>
      </c>
    </row>
    <row r="213" spans="1:16" ht="12.75">
      <c r="A213" s="4" t="s">
        <v>283</v>
      </c>
      <c r="B213" s="5" t="s">
        <v>284</v>
      </c>
      <c r="C213" s="6">
        <v>120000</v>
      </c>
      <c r="D213" s="6">
        <v>625150</v>
      </c>
      <c r="E213" s="6">
        <v>547150</v>
      </c>
      <c r="F213" s="6">
        <v>86000</v>
      </c>
      <c r="G213" s="6">
        <v>0</v>
      </c>
      <c r="H213" s="6">
        <v>86000</v>
      </c>
      <c r="I213" s="6">
        <v>0</v>
      </c>
      <c r="J213" s="6">
        <v>0</v>
      </c>
      <c r="K213" s="6">
        <f t="shared" si="18"/>
        <v>461150</v>
      </c>
      <c r="L213" s="6">
        <f t="shared" si="19"/>
        <v>539150</v>
      </c>
      <c r="M213" s="6">
        <f t="shared" si="20"/>
        <v>15.717810472448141</v>
      </c>
      <c r="N213" s="6">
        <f t="shared" si="21"/>
        <v>539150</v>
      </c>
      <c r="O213" s="6">
        <f t="shared" si="22"/>
        <v>461150</v>
      </c>
      <c r="P213" s="6">
        <f t="shared" si="23"/>
        <v>15.717810472448141</v>
      </c>
    </row>
    <row r="214" spans="1:16" ht="25.5">
      <c r="A214" s="7" t="s">
        <v>281</v>
      </c>
      <c r="B214" s="8" t="s">
        <v>282</v>
      </c>
      <c r="C214" s="9">
        <v>120000</v>
      </c>
      <c r="D214" s="9">
        <v>625150</v>
      </c>
      <c r="E214" s="9">
        <v>547150</v>
      </c>
      <c r="F214" s="9">
        <v>86000</v>
      </c>
      <c r="G214" s="9">
        <v>0</v>
      </c>
      <c r="H214" s="9">
        <v>86000</v>
      </c>
      <c r="I214" s="9">
        <v>0</v>
      </c>
      <c r="J214" s="9">
        <v>0</v>
      </c>
      <c r="K214" s="9">
        <f t="shared" si="18"/>
        <v>461150</v>
      </c>
      <c r="L214" s="9">
        <f t="shared" si="19"/>
        <v>539150</v>
      </c>
      <c r="M214" s="9">
        <f t="shared" si="20"/>
        <v>15.717810472448141</v>
      </c>
      <c r="N214" s="9">
        <f t="shared" si="21"/>
        <v>539150</v>
      </c>
      <c r="O214" s="9">
        <f t="shared" si="22"/>
        <v>461150</v>
      </c>
      <c r="P214" s="9">
        <f t="shared" si="23"/>
        <v>15.717810472448141</v>
      </c>
    </row>
    <row r="215" spans="1:16" ht="25.5">
      <c r="A215" s="4" t="s">
        <v>320</v>
      </c>
      <c r="B215" s="5" t="s">
        <v>321</v>
      </c>
      <c r="C215" s="6">
        <v>30000</v>
      </c>
      <c r="D215" s="6">
        <v>30000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f t="shared" si="18"/>
        <v>0</v>
      </c>
      <c r="L215" s="6">
        <f t="shared" si="19"/>
        <v>30000</v>
      </c>
      <c r="M215" s="6">
        <f t="shared" si="20"/>
        <v>0</v>
      </c>
      <c r="N215" s="6">
        <f t="shared" si="21"/>
        <v>30000</v>
      </c>
      <c r="O215" s="6">
        <f t="shared" si="22"/>
        <v>0</v>
      </c>
      <c r="P215" s="6">
        <f t="shared" si="23"/>
        <v>0</v>
      </c>
    </row>
    <row r="216" spans="1:16" ht="25.5">
      <c r="A216" s="7" t="s">
        <v>281</v>
      </c>
      <c r="B216" s="8" t="s">
        <v>282</v>
      </c>
      <c r="C216" s="9">
        <v>30000</v>
      </c>
      <c r="D216" s="9">
        <v>30000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f t="shared" si="18"/>
        <v>0</v>
      </c>
      <c r="L216" s="9">
        <f t="shared" si="19"/>
        <v>30000</v>
      </c>
      <c r="M216" s="9">
        <f t="shared" si="20"/>
        <v>0</v>
      </c>
      <c r="N216" s="9">
        <f t="shared" si="21"/>
        <v>30000</v>
      </c>
      <c r="O216" s="9">
        <f t="shared" si="22"/>
        <v>0</v>
      </c>
      <c r="P216" s="9">
        <f t="shared" si="23"/>
        <v>0</v>
      </c>
    </row>
    <row r="217" spans="1:16" ht="38.25">
      <c r="A217" s="4" t="s">
        <v>291</v>
      </c>
      <c r="B217" s="5" t="s">
        <v>292</v>
      </c>
      <c r="C217" s="6">
        <v>1937337</v>
      </c>
      <c r="D217" s="6">
        <v>6889507</v>
      </c>
      <c r="E217" s="6">
        <v>6283700</v>
      </c>
      <c r="F217" s="6">
        <v>4106612.1</v>
      </c>
      <c r="G217" s="6">
        <v>0</v>
      </c>
      <c r="H217" s="6">
        <v>3226184.96</v>
      </c>
      <c r="I217" s="6">
        <v>880427.14</v>
      </c>
      <c r="J217" s="6">
        <v>853234.66</v>
      </c>
      <c r="K217" s="6">
        <f t="shared" si="18"/>
        <v>2177087.9</v>
      </c>
      <c r="L217" s="6">
        <f t="shared" si="19"/>
        <v>2782894.9</v>
      </c>
      <c r="M217" s="6">
        <f t="shared" si="20"/>
        <v>65.35340802393495</v>
      </c>
      <c r="N217" s="6">
        <f t="shared" si="21"/>
        <v>3663322.04</v>
      </c>
      <c r="O217" s="6">
        <f t="shared" si="22"/>
        <v>3057515.04</v>
      </c>
      <c r="P217" s="6">
        <f t="shared" si="23"/>
        <v>51.34212263475341</v>
      </c>
    </row>
    <row r="218" spans="1:16" ht="25.5">
      <c r="A218" s="7" t="s">
        <v>285</v>
      </c>
      <c r="B218" s="8" t="s">
        <v>286</v>
      </c>
      <c r="C218" s="9">
        <v>1937337</v>
      </c>
      <c r="D218" s="9">
        <v>6889507</v>
      </c>
      <c r="E218" s="9">
        <v>6283700</v>
      </c>
      <c r="F218" s="9">
        <v>4106612.1</v>
      </c>
      <c r="G218" s="9">
        <v>0</v>
      </c>
      <c r="H218" s="9">
        <v>3226184.96</v>
      </c>
      <c r="I218" s="9">
        <v>880427.14</v>
      </c>
      <c r="J218" s="9">
        <v>853234.66</v>
      </c>
      <c r="K218" s="9">
        <f t="shared" si="18"/>
        <v>2177087.9</v>
      </c>
      <c r="L218" s="9">
        <f t="shared" si="19"/>
        <v>2782894.9</v>
      </c>
      <c r="M218" s="9">
        <f t="shared" si="20"/>
        <v>65.35340802393495</v>
      </c>
      <c r="N218" s="9">
        <f t="shared" si="21"/>
        <v>3663322.04</v>
      </c>
      <c r="O218" s="9">
        <f t="shared" si="22"/>
        <v>3057515.04</v>
      </c>
      <c r="P218" s="9">
        <f t="shared" si="23"/>
        <v>51.34212263475341</v>
      </c>
    </row>
    <row r="219" spans="1:16" ht="51">
      <c r="A219" s="4" t="s">
        <v>324</v>
      </c>
      <c r="B219" s="5" t="s">
        <v>325</v>
      </c>
      <c r="C219" s="6">
        <v>100000</v>
      </c>
      <c r="D219" s="6">
        <v>164000</v>
      </c>
      <c r="E219" s="6">
        <v>104000</v>
      </c>
      <c r="F219" s="6">
        <v>50000</v>
      </c>
      <c r="G219" s="6">
        <v>0</v>
      </c>
      <c r="H219" s="6">
        <v>50000</v>
      </c>
      <c r="I219" s="6">
        <v>0</v>
      </c>
      <c r="J219" s="6">
        <v>0</v>
      </c>
      <c r="K219" s="6">
        <f t="shared" si="18"/>
        <v>54000</v>
      </c>
      <c r="L219" s="6">
        <f t="shared" si="19"/>
        <v>114000</v>
      </c>
      <c r="M219" s="6">
        <f t="shared" si="20"/>
        <v>48.07692307692308</v>
      </c>
      <c r="N219" s="6">
        <f t="shared" si="21"/>
        <v>114000</v>
      </c>
      <c r="O219" s="6">
        <f t="shared" si="22"/>
        <v>54000</v>
      </c>
      <c r="P219" s="6">
        <f t="shared" si="23"/>
        <v>48.07692307692308</v>
      </c>
    </row>
    <row r="220" spans="1:16" ht="12.75">
      <c r="A220" s="7" t="s">
        <v>322</v>
      </c>
      <c r="B220" s="8" t="s">
        <v>323</v>
      </c>
      <c r="C220" s="9">
        <v>100000</v>
      </c>
      <c r="D220" s="9">
        <v>164000</v>
      </c>
      <c r="E220" s="9">
        <v>104000</v>
      </c>
      <c r="F220" s="9">
        <v>50000</v>
      </c>
      <c r="G220" s="9">
        <v>0</v>
      </c>
      <c r="H220" s="9">
        <v>50000</v>
      </c>
      <c r="I220" s="9">
        <v>0</v>
      </c>
      <c r="J220" s="9">
        <v>0</v>
      </c>
      <c r="K220" s="9">
        <f t="shared" si="18"/>
        <v>54000</v>
      </c>
      <c r="L220" s="9">
        <f t="shared" si="19"/>
        <v>114000</v>
      </c>
      <c r="M220" s="9">
        <f t="shared" si="20"/>
        <v>48.07692307692308</v>
      </c>
      <c r="N220" s="9">
        <f t="shared" si="21"/>
        <v>114000</v>
      </c>
      <c r="O220" s="9">
        <f t="shared" si="22"/>
        <v>54000</v>
      </c>
      <c r="P220" s="9">
        <f t="shared" si="23"/>
        <v>48.07692307692308</v>
      </c>
    </row>
    <row r="221" spans="1:16" ht="25.5">
      <c r="A221" s="4" t="s">
        <v>328</v>
      </c>
      <c r="B221" s="5" t="s">
        <v>329</v>
      </c>
      <c r="C221" s="6">
        <v>0</v>
      </c>
      <c r="D221" s="6">
        <v>139740</v>
      </c>
      <c r="E221" s="6">
        <v>139740</v>
      </c>
      <c r="F221" s="6">
        <v>137740</v>
      </c>
      <c r="G221" s="6">
        <v>0</v>
      </c>
      <c r="H221" s="6">
        <v>137740</v>
      </c>
      <c r="I221" s="6">
        <v>0</v>
      </c>
      <c r="J221" s="6">
        <v>0</v>
      </c>
      <c r="K221" s="6">
        <f t="shared" si="18"/>
        <v>2000</v>
      </c>
      <c r="L221" s="6">
        <f t="shared" si="19"/>
        <v>2000</v>
      </c>
      <c r="M221" s="6">
        <f t="shared" si="20"/>
        <v>98.568770573923</v>
      </c>
      <c r="N221" s="6">
        <f t="shared" si="21"/>
        <v>2000</v>
      </c>
      <c r="O221" s="6">
        <f t="shared" si="22"/>
        <v>2000</v>
      </c>
      <c r="P221" s="6">
        <f t="shared" si="23"/>
        <v>98.568770573923</v>
      </c>
    </row>
    <row r="222" spans="1:16" ht="12.75">
      <c r="A222" s="7" t="s">
        <v>326</v>
      </c>
      <c r="B222" s="8" t="s">
        <v>327</v>
      </c>
      <c r="C222" s="9">
        <v>0</v>
      </c>
      <c r="D222" s="9">
        <v>139740</v>
      </c>
      <c r="E222" s="9">
        <v>139740</v>
      </c>
      <c r="F222" s="9">
        <v>137740</v>
      </c>
      <c r="G222" s="9">
        <v>0</v>
      </c>
      <c r="H222" s="9">
        <v>137740</v>
      </c>
      <c r="I222" s="9">
        <v>0</v>
      </c>
      <c r="J222" s="9">
        <v>0</v>
      </c>
      <c r="K222" s="9">
        <f t="shared" si="18"/>
        <v>2000</v>
      </c>
      <c r="L222" s="9">
        <f t="shared" si="19"/>
        <v>2000</v>
      </c>
      <c r="M222" s="9">
        <f t="shared" si="20"/>
        <v>98.568770573923</v>
      </c>
      <c r="N222" s="9">
        <f t="shared" si="21"/>
        <v>2000</v>
      </c>
      <c r="O222" s="9">
        <f t="shared" si="22"/>
        <v>2000</v>
      </c>
      <c r="P222" s="9">
        <f t="shared" si="23"/>
        <v>98.568770573923</v>
      </c>
    </row>
    <row r="223" spans="1:16" ht="12.75">
      <c r="A223" s="4" t="s">
        <v>330</v>
      </c>
      <c r="B223" s="5" t="s">
        <v>331</v>
      </c>
      <c r="C223" s="6">
        <v>0</v>
      </c>
      <c r="D223" s="6">
        <v>46200</v>
      </c>
      <c r="E223" s="6">
        <v>46200</v>
      </c>
      <c r="F223" s="6">
        <v>46199.98</v>
      </c>
      <c r="G223" s="6">
        <v>0</v>
      </c>
      <c r="H223" s="6">
        <v>46199.98</v>
      </c>
      <c r="I223" s="6">
        <v>0</v>
      </c>
      <c r="J223" s="6">
        <v>0</v>
      </c>
      <c r="K223" s="6">
        <f t="shared" si="18"/>
        <v>0.01999999999679858</v>
      </c>
      <c r="L223" s="6">
        <f t="shared" si="19"/>
        <v>0.01999999999679858</v>
      </c>
      <c r="M223" s="6">
        <f t="shared" si="20"/>
        <v>99.99995670995672</v>
      </c>
      <c r="N223" s="6">
        <f t="shared" si="21"/>
        <v>0.01999999999679858</v>
      </c>
      <c r="O223" s="6">
        <f t="shared" si="22"/>
        <v>0.01999999999679858</v>
      </c>
      <c r="P223" s="6">
        <f t="shared" si="23"/>
        <v>99.99995670995672</v>
      </c>
    </row>
    <row r="224" spans="1:16" ht="12.75">
      <c r="A224" s="7" t="s">
        <v>326</v>
      </c>
      <c r="B224" s="8" t="s">
        <v>327</v>
      </c>
      <c r="C224" s="9">
        <v>0</v>
      </c>
      <c r="D224" s="9">
        <v>46200</v>
      </c>
      <c r="E224" s="9">
        <v>46200</v>
      </c>
      <c r="F224" s="9">
        <v>46199.98</v>
      </c>
      <c r="G224" s="9">
        <v>0</v>
      </c>
      <c r="H224" s="9">
        <v>46199.98</v>
      </c>
      <c r="I224" s="9">
        <v>0</v>
      </c>
      <c r="J224" s="9">
        <v>0</v>
      </c>
      <c r="K224" s="9">
        <f t="shared" si="18"/>
        <v>0.01999999999679858</v>
      </c>
      <c r="L224" s="9">
        <f t="shared" si="19"/>
        <v>0.01999999999679858</v>
      </c>
      <c r="M224" s="9">
        <f t="shared" si="20"/>
        <v>99.99995670995672</v>
      </c>
      <c r="N224" s="9">
        <f t="shared" si="21"/>
        <v>0.01999999999679858</v>
      </c>
      <c r="O224" s="9">
        <f t="shared" si="22"/>
        <v>0.01999999999679858</v>
      </c>
      <c r="P224" s="9">
        <f t="shared" si="23"/>
        <v>99.99995670995672</v>
      </c>
    </row>
    <row r="225" spans="1:16" ht="25.5">
      <c r="A225" s="4" t="s">
        <v>332</v>
      </c>
      <c r="B225" s="5" t="s">
        <v>333</v>
      </c>
      <c r="C225" s="6">
        <v>0</v>
      </c>
      <c r="D225" s="6">
        <v>1250846</v>
      </c>
      <c r="E225" s="6">
        <v>1250846</v>
      </c>
      <c r="F225" s="6">
        <v>200844.84</v>
      </c>
      <c r="G225" s="6">
        <v>0</v>
      </c>
      <c r="H225" s="6">
        <v>200844.84</v>
      </c>
      <c r="I225" s="6">
        <v>0</v>
      </c>
      <c r="J225" s="6">
        <v>0</v>
      </c>
      <c r="K225" s="6">
        <f t="shared" si="18"/>
        <v>1050001.16</v>
      </c>
      <c r="L225" s="6">
        <f t="shared" si="19"/>
        <v>1050001.16</v>
      </c>
      <c r="M225" s="6">
        <f t="shared" si="20"/>
        <v>16.056720011895948</v>
      </c>
      <c r="N225" s="6">
        <f t="shared" si="21"/>
        <v>1050001.16</v>
      </c>
      <c r="O225" s="6">
        <f t="shared" si="22"/>
        <v>1050001.16</v>
      </c>
      <c r="P225" s="6">
        <f t="shared" si="23"/>
        <v>16.056720011895948</v>
      </c>
    </row>
    <row r="226" spans="1:16" ht="12.75">
      <c r="A226" s="7" t="s">
        <v>326</v>
      </c>
      <c r="B226" s="8" t="s">
        <v>327</v>
      </c>
      <c r="C226" s="9">
        <v>0</v>
      </c>
      <c r="D226" s="9">
        <v>1250846</v>
      </c>
      <c r="E226" s="9">
        <v>1250846</v>
      </c>
      <c r="F226" s="9">
        <v>200844.84</v>
      </c>
      <c r="G226" s="9">
        <v>0</v>
      </c>
      <c r="H226" s="9">
        <v>200844.84</v>
      </c>
      <c r="I226" s="9">
        <v>0</v>
      </c>
      <c r="J226" s="9">
        <v>0</v>
      </c>
      <c r="K226" s="9">
        <f t="shared" si="18"/>
        <v>1050001.16</v>
      </c>
      <c r="L226" s="9">
        <f t="shared" si="19"/>
        <v>1050001.16</v>
      </c>
      <c r="M226" s="9">
        <f t="shared" si="20"/>
        <v>16.056720011895948</v>
      </c>
      <c r="N226" s="9">
        <f t="shared" si="21"/>
        <v>1050001.16</v>
      </c>
      <c r="O226" s="9">
        <f t="shared" si="22"/>
        <v>1050001.16</v>
      </c>
      <c r="P226" s="9">
        <f t="shared" si="23"/>
        <v>16.056720011895948</v>
      </c>
    </row>
    <row r="227" spans="1:16" ht="51">
      <c r="A227" s="4" t="s">
        <v>334</v>
      </c>
      <c r="B227" s="5" t="s">
        <v>335</v>
      </c>
      <c r="C227" s="6">
        <v>262960</v>
      </c>
      <c r="D227" s="6">
        <v>376966</v>
      </c>
      <c r="E227" s="6">
        <v>254174</v>
      </c>
      <c r="F227" s="6">
        <v>138529.84</v>
      </c>
      <c r="G227" s="6">
        <v>0</v>
      </c>
      <c r="H227" s="6">
        <v>138529.84</v>
      </c>
      <c r="I227" s="6">
        <v>0</v>
      </c>
      <c r="J227" s="6">
        <v>0</v>
      </c>
      <c r="K227" s="6">
        <f t="shared" si="18"/>
        <v>115644.16</v>
      </c>
      <c r="L227" s="6">
        <f t="shared" si="19"/>
        <v>238436.16</v>
      </c>
      <c r="M227" s="6">
        <f t="shared" si="20"/>
        <v>54.50197109067017</v>
      </c>
      <c r="N227" s="6">
        <f t="shared" si="21"/>
        <v>238436.16</v>
      </c>
      <c r="O227" s="6">
        <f t="shared" si="22"/>
        <v>115644.16</v>
      </c>
      <c r="P227" s="6">
        <f t="shared" si="23"/>
        <v>54.50197109067017</v>
      </c>
    </row>
    <row r="228" spans="1:16" ht="12.75">
      <c r="A228" s="7" t="s">
        <v>326</v>
      </c>
      <c r="B228" s="8" t="s">
        <v>327</v>
      </c>
      <c r="C228" s="9">
        <v>262960</v>
      </c>
      <c r="D228" s="9">
        <v>376966</v>
      </c>
      <c r="E228" s="9">
        <v>254174</v>
      </c>
      <c r="F228" s="9">
        <v>138529.84</v>
      </c>
      <c r="G228" s="9">
        <v>0</v>
      </c>
      <c r="H228" s="9">
        <v>138529.84</v>
      </c>
      <c r="I228" s="9">
        <v>0</v>
      </c>
      <c r="J228" s="9">
        <v>0</v>
      </c>
      <c r="K228" s="9">
        <f t="shared" si="18"/>
        <v>115644.16</v>
      </c>
      <c r="L228" s="9">
        <f t="shared" si="19"/>
        <v>238436.16</v>
      </c>
      <c r="M228" s="9">
        <f t="shared" si="20"/>
        <v>54.50197109067017</v>
      </c>
      <c r="N228" s="9">
        <f t="shared" si="21"/>
        <v>238436.16</v>
      </c>
      <c r="O228" s="9">
        <f t="shared" si="22"/>
        <v>115644.16</v>
      </c>
      <c r="P228" s="9">
        <f t="shared" si="23"/>
        <v>54.50197109067017</v>
      </c>
    </row>
    <row r="229" spans="1:16" ht="38.25">
      <c r="A229" s="4" t="s">
        <v>307</v>
      </c>
      <c r="B229" s="5" t="s">
        <v>308</v>
      </c>
      <c r="C229" s="6">
        <v>0</v>
      </c>
      <c r="D229" s="6">
        <v>335000</v>
      </c>
      <c r="E229" s="6">
        <v>273415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f t="shared" si="18"/>
        <v>273415</v>
      </c>
      <c r="L229" s="6">
        <f t="shared" si="19"/>
        <v>335000</v>
      </c>
      <c r="M229" s="6">
        <f t="shared" si="20"/>
        <v>0</v>
      </c>
      <c r="N229" s="6">
        <f t="shared" si="21"/>
        <v>335000</v>
      </c>
      <c r="O229" s="6">
        <f t="shared" si="22"/>
        <v>273415</v>
      </c>
      <c r="P229" s="6">
        <f t="shared" si="23"/>
        <v>0</v>
      </c>
    </row>
    <row r="230" spans="1:16" ht="12.75">
      <c r="A230" s="7" t="s">
        <v>301</v>
      </c>
      <c r="B230" s="8" t="s">
        <v>302</v>
      </c>
      <c r="C230" s="9">
        <v>0</v>
      </c>
      <c r="D230" s="9">
        <v>335000</v>
      </c>
      <c r="E230" s="9">
        <v>273415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f t="shared" si="18"/>
        <v>273415</v>
      </c>
      <c r="L230" s="9">
        <f t="shared" si="19"/>
        <v>335000</v>
      </c>
      <c r="M230" s="9">
        <f t="shared" si="20"/>
        <v>0</v>
      </c>
      <c r="N230" s="9">
        <f t="shared" si="21"/>
        <v>335000</v>
      </c>
      <c r="O230" s="9">
        <f t="shared" si="22"/>
        <v>273415</v>
      </c>
      <c r="P230" s="9">
        <f t="shared" si="23"/>
        <v>0</v>
      </c>
    </row>
    <row r="231" spans="1:16" ht="12.75">
      <c r="A231" s="4" t="s">
        <v>309</v>
      </c>
      <c r="B231" s="5" t="s">
        <v>310</v>
      </c>
      <c r="C231" s="6">
        <v>1040000</v>
      </c>
      <c r="D231" s="6">
        <v>4501560.8</v>
      </c>
      <c r="E231" s="6">
        <v>3538560.8</v>
      </c>
      <c r="F231" s="6">
        <v>1892060.8</v>
      </c>
      <c r="G231" s="6">
        <v>0</v>
      </c>
      <c r="H231" s="6">
        <v>1892060.8</v>
      </c>
      <c r="I231" s="6">
        <v>0</v>
      </c>
      <c r="J231" s="6">
        <v>0</v>
      </c>
      <c r="K231" s="6">
        <f t="shared" si="18"/>
        <v>1646499.9999999998</v>
      </c>
      <c r="L231" s="6">
        <f t="shared" si="19"/>
        <v>2609500</v>
      </c>
      <c r="M231" s="6">
        <f t="shared" si="20"/>
        <v>53.46978353459407</v>
      </c>
      <c r="N231" s="6">
        <f t="shared" si="21"/>
        <v>2609500</v>
      </c>
      <c r="O231" s="6">
        <f t="shared" si="22"/>
        <v>1646499.9999999998</v>
      </c>
      <c r="P231" s="6">
        <f t="shared" si="23"/>
        <v>53.46978353459407</v>
      </c>
    </row>
    <row r="232" spans="1:16" ht="12.75">
      <c r="A232" s="7" t="s">
        <v>301</v>
      </c>
      <c r="B232" s="8" t="s">
        <v>302</v>
      </c>
      <c r="C232" s="9">
        <v>1040000</v>
      </c>
      <c r="D232" s="9">
        <v>4501560.8</v>
      </c>
      <c r="E232" s="9">
        <v>3538560.8</v>
      </c>
      <c r="F232" s="9">
        <v>1892060.8</v>
      </c>
      <c r="G232" s="9">
        <v>0</v>
      </c>
      <c r="H232" s="9">
        <v>1892060.8</v>
      </c>
      <c r="I232" s="9">
        <v>0</v>
      </c>
      <c r="J232" s="9">
        <v>0</v>
      </c>
      <c r="K232" s="9">
        <f t="shared" si="18"/>
        <v>1646499.9999999998</v>
      </c>
      <c r="L232" s="9">
        <f t="shared" si="19"/>
        <v>2609500</v>
      </c>
      <c r="M232" s="9">
        <f t="shared" si="20"/>
        <v>53.46978353459407</v>
      </c>
      <c r="N232" s="9">
        <f t="shared" si="21"/>
        <v>2609500</v>
      </c>
      <c r="O232" s="9">
        <f t="shared" si="22"/>
        <v>1646499.9999999998</v>
      </c>
      <c r="P232" s="9">
        <f t="shared" si="23"/>
        <v>53.46978353459407</v>
      </c>
    </row>
    <row r="233" spans="1:16" ht="12.75">
      <c r="A233" s="4" t="s">
        <v>313</v>
      </c>
      <c r="B233" s="5" t="s">
        <v>272</v>
      </c>
      <c r="C233" s="6">
        <v>100000</v>
      </c>
      <c r="D233" s="6">
        <v>113400</v>
      </c>
      <c r="E233" s="6">
        <v>13400</v>
      </c>
      <c r="F233" s="6">
        <v>8022</v>
      </c>
      <c r="G233" s="6">
        <v>0</v>
      </c>
      <c r="H233" s="6">
        <v>704744.71</v>
      </c>
      <c r="I233" s="6">
        <v>0</v>
      </c>
      <c r="J233" s="6">
        <v>0</v>
      </c>
      <c r="K233" s="6">
        <f t="shared" si="18"/>
        <v>5378</v>
      </c>
      <c r="L233" s="6">
        <f t="shared" si="19"/>
        <v>105378</v>
      </c>
      <c r="M233" s="6">
        <f t="shared" si="20"/>
        <v>59.86567164179104</v>
      </c>
      <c r="N233" s="6">
        <f t="shared" si="21"/>
        <v>-591344.71</v>
      </c>
      <c r="O233" s="6">
        <f t="shared" si="22"/>
        <v>-691344.71</v>
      </c>
      <c r="P233" s="6">
        <f t="shared" si="23"/>
        <v>5259.288880597015</v>
      </c>
    </row>
    <row r="234" spans="1:16" ht="12.75">
      <c r="A234" s="7" t="s">
        <v>301</v>
      </c>
      <c r="B234" s="8" t="s">
        <v>302</v>
      </c>
      <c r="C234" s="9">
        <v>100000</v>
      </c>
      <c r="D234" s="9">
        <v>113400</v>
      </c>
      <c r="E234" s="9">
        <v>13400</v>
      </c>
      <c r="F234" s="9">
        <v>8022</v>
      </c>
      <c r="G234" s="9">
        <v>0</v>
      </c>
      <c r="H234" s="9">
        <v>704744.71</v>
      </c>
      <c r="I234" s="9">
        <v>0</v>
      </c>
      <c r="J234" s="9">
        <v>0</v>
      </c>
      <c r="K234" s="9">
        <f t="shared" si="18"/>
        <v>5378</v>
      </c>
      <c r="L234" s="9">
        <f t="shared" si="19"/>
        <v>105378</v>
      </c>
      <c r="M234" s="9">
        <f t="shared" si="20"/>
        <v>59.86567164179104</v>
      </c>
      <c r="N234" s="9">
        <f t="shared" si="21"/>
        <v>-591344.71</v>
      </c>
      <c r="O234" s="9">
        <f t="shared" si="22"/>
        <v>-691344.71</v>
      </c>
      <c r="P234" s="9">
        <f t="shared" si="23"/>
        <v>5259.288880597015</v>
      </c>
    </row>
    <row r="235" spans="1:16" ht="12.75">
      <c r="A235" s="4" t="s">
        <v>314</v>
      </c>
      <c r="B235" s="5" t="s">
        <v>315</v>
      </c>
      <c r="C235" s="6">
        <v>22222604</v>
      </c>
      <c r="D235" s="6">
        <v>55741280.8</v>
      </c>
      <c r="E235" s="6">
        <v>38124530.8</v>
      </c>
      <c r="F235" s="6">
        <v>18117520.04</v>
      </c>
      <c r="G235" s="6">
        <v>0</v>
      </c>
      <c r="H235" s="6">
        <v>21564556.770000003</v>
      </c>
      <c r="I235" s="6">
        <v>2202428.17</v>
      </c>
      <c r="J235" s="6">
        <v>973952.44</v>
      </c>
      <c r="K235" s="6">
        <f t="shared" si="18"/>
        <v>20007010.759999998</v>
      </c>
      <c r="L235" s="6">
        <f t="shared" si="19"/>
        <v>37623760.76</v>
      </c>
      <c r="M235" s="6">
        <f t="shared" si="20"/>
        <v>47.52194888651587</v>
      </c>
      <c r="N235" s="6">
        <f t="shared" si="21"/>
        <v>34176724.029999994</v>
      </c>
      <c r="O235" s="6">
        <f t="shared" si="22"/>
        <v>16559974.029999994</v>
      </c>
      <c r="P235" s="6">
        <f t="shared" si="23"/>
        <v>56.5634679758472</v>
      </c>
    </row>
  </sheetData>
  <mergeCells count="3">
    <mergeCell ref="A2:L2"/>
    <mergeCell ref="A3:L3"/>
    <mergeCell ref="A172:L172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shulzhenko</cp:lastModifiedBy>
  <cp:lastPrinted>2015-04-27T07:51:25Z</cp:lastPrinted>
  <dcterms:created xsi:type="dcterms:W3CDTF">1996-10-08T23:32:33Z</dcterms:created>
  <dcterms:modified xsi:type="dcterms:W3CDTF">2015-06-30T08:39:49Z</dcterms:modified>
  <cp:category/>
  <cp:version/>
  <cp:contentType/>
  <cp:contentStatus/>
</cp:coreProperties>
</file>